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Definitioner" sheetId="2" state="visible" r:id="rId2"/>
    <sheet xmlns:r="http://schemas.openxmlformats.org/officeDocument/2006/relationships" name="Baseline" sheetId="3" state="visible" r:id="rId3"/>
    <sheet xmlns:r="http://schemas.openxmlformats.org/officeDocument/2006/relationships" name="Deltagere" sheetId="4" state="visible" r:id="rId4"/>
    <sheet xmlns:r="http://schemas.openxmlformats.org/officeDocument/2006/relationships" name="Registreringer" sheetId="5" state="visible" r:id="rId5"/>
    <sheet xmlns:r="http://schemas.openxmlformats.org/officeDocument/2006/relationships" name="Feedback" sheetId="6" state="visible" r:id="rId6"/>
    <sheet xmlns:r="http://schemas.openxmlformats.org/officeDocument/2006/relationships" name="Opsummering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15120D"/>
      <sz val="16"/>
    </font>
    <font>
      <name val="Calibri"/>
      <b val="1"/>
      <color rgb="0015120D"/>
    </font>
    <font>
      <name val="Calibri"/>
      <color rgb="005C554A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DE5D3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C9BFAE"/>
      </left>
      <right style="thin">
        <color rgb="00C9BFAE"/>
      </right>
      <top style="thin">
        <color rgb="00C9BFAE"/>
      </top>
      <bottom style="thin">
        <color rgb="00C9BFA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" fontId="0" fillId="3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0" fontId="0" fillId="0" borderId="1" pivotButton="0" quotePrefix="0" xfId="0"/>
    <xf numFmtId="1" fontId="0" fillId="0" borderId="1" pivotButton="0" quotePrefix="0" xfId="0"/>
    <xf numFmtId="9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Pilotmåling: Start her</t>
        </is>
      </c>
    </row>
    <row r="2">
      <c r="A2" s="2" t="inlineStr">
        <is>
          <t>Arbejdsudgave – gule felter er til input · Pakke A v1.0 · ai-cases.dk · CC BY 4.0</t>
        </is>
      </c>
    </row>
    <row r="4">
      <c r="A4" s="3" t="inlineStr">
        <is>
          <t>Sådan bruger I arket:</t>
        </is>
      </c>
    </row>
    <row r="5">
      <c r="A5" s="3" t="inlineStr">
        <is>
          <t>1. Udfyld »Baseline« før start: to opgaver, kvalitetskriterier, tid og kvalitet uden AI.</t>
        </is>
      </c>
    </row>
    <row r="6">
      <c r="A6" s="3" t="inlineStr">
        <is>
          <t>2. Skriv deltagerkoder i »Deltagere« (fx D1, D2 – ingen navne).</t>
        </is>
      </c>
    </row>
    <row r="7">
      <c r="A7" s="3" t="inlineStr">
        <is>
          <t>3. Registrér hver gang en deltager løser en af opgaverne med AI i »Registreringer«.</t>
        </is>
      </c>
    </row>
    <row r="8">
      <c r="A8" s="3" t="inlineStr">
        <is>
          <t>4. Frivillig og anonym feedback skrives i »Feedback«.</t>
        </is>
      </c>
    </row>
    <row r="9">
      <c r="A9" s="3" t="inlineStr">
        <is>
          <t>5. »Opsummering« regner selv. Gule felter er til input; hvide felter regnes ud.</t>
        </is>
      </c>
    </row>
    <row r="10">
      <c r="A10" s="3" t="inlineStr">
        <is>
          <t>Målt = tiden er taget med ur. Selvvurderet = deltageren har skønnet tiden. Hold dem adskilt.</t>
        </is>
      </c>
    </row>
    <row r="11">
      <c r="A11" s="3" t="inlineStr">
        <is>
          <t>Frigivet tid er ikke automatisk en kontant besparelse, og et pilotresultat beviser ikke effekt i hele virksomheden.</t>
        </is>
      </c>
    </row>
    <row r="12">
      <c r="A12" s="3" t="inlineStr">
        <is>
          <t>Data bliver i jeres egen fil. ai-cases.dk modtager intet.</t>
        </is>
      </c>
    </row>
    <row r="14">
      <c r="A14" s="4" t="inlineStr">
        <is>
          <t>© ai-cases.dk · CC BY 4.0 – gratis at bruge og tilpasse internt. Kreditér »ai-cases.dk« ved videreudgivelse. Licens: https://creativecommons.org/licenses/by/4.0/deed.da</t>
        </is>
      </c>
    </row>
    <row r="15">
      <c r="A15" s="4" t="inlineStr">
        <is>
          <t>Online: https://ai-cases.dk/ai-i-virksomheden/kom-i-gang-paa-30-dage/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Pilotmåling: Definitioner</t>
        </is>
      </c>
    </row>
    <row r="2">
      <c r="A2" s="2" t="inlineStr">
        <is>
          <t>Arbejdsudgave – gule felter er til input · Pakke A v1.0 · ai-cases.dk · CC BY 4.0</t>
        </is>
      </c>
    </row>
    <row r="3">
      <c r="A3" s="4" t="inlineStr">
        <is>
          <t>Sådan måler I – de samme definitioner som i planen og på ai-cases.dk.</t>
        </is>
      </c>
    </row>
    <row r="4">
      <c r="A4" s="5" t="inlineStr">
        <is>
          <t>Mål</t>
        </is>
      </c>
      <c r="B4" s="5" t="inlineStr">
        <is>
          <t>Definition</t>
        </is>
      </c>
    </row>
    <row r="5">
      <c r="A5" s="6" t="inlineStr">
        <is>
          <t>Første brugbare resultat</t>
        </is>
      </c>
      <c r="B5" s="6" t="inlineStr">
        <is>
          <t>Deltageren har gennemført én aftalt opgave, og resultatet består det aftalte kvalitetstjek.</t>
        </is>
      </c>
    </row>
    <row r="6">
      <c r="A6" s="6" t="inlineStr">
        <is>
          <t>Gentagen anvendelse</t>
        </is>
      </c>
      <c r="B6" s="6" t="inlineStr">
        <is>
          <t>Den aftalte arbejdsgang bruges igen i uge 2 og 4, målt med enkel opfølgning eller egnede tilgængelige rapporter.</t>
        </is>
      </c>
    </row>
    <row r="7">
      <c r="A7" s="6" t="inlineStr">
        <is>
          <t>Nettotid</t>
        </is>
      </c>
      <c r="B7" s="6" t="inlineStr">
        <is>
          <t>Tidsforbrug uden AI minus samlet tid med AI, inklusive input, kvalitetstjek og rettelser.</t>
        </is>
      </c>
    </row>
    <row r="8">
      <c r="A8" s="6" t="inlineStr">
        <is>
          <t>Kvalitet</t>
        </is>
      </c>
      <c r="B8" s="6" t="inlineStr">
        <is>
          <t>Resultatet vurderes på de samme, på forhånd fastlagte kriterier før og efter.</t>
        </is>
      </c>
    </row>
    <row r="9">
      <c r="A9" s="6" t="inlineStr">
        <is>
          <t>Barrierer og oplevelse</t>
        </is>
      </c>
      <c r="B9" s="6" t="inlineStr">
        <is>
          <t>Frivillig feedback om nytte, tryghed og praktiske forhindringer.</t>
        </is>
      </c>
    </row>
    <row r="11">
      <c r="A11" s="7" t="inlineStr">
        <is>
          <t>Regel</t>
        </is>
      </c>
      <c r="B11" s="3" t="inlineStr">
        <is>
          <t>Registrér målt og selvvurderet effekt hver for sig.</t>
        </is>
      </c>
    </row>
    <row r="12">
      <c r="A12" s="7" t="inlineStr">
        <is>
          <t>Regel</t>
        </is>
      </c>
      <c r="B12" s="3" t="inlineStr">
        <is>
          <t>Et pilotresultat beviser ikke årsagssammenhæng for hele virksomheden.</t>
        </is>
      </c>
    </row>
    <row r="13">
      <c r="A13" s="7" t="inlineStr">
        <is>
          <t>Regel</t>
        </is>
      </c>
      <c r="B13" s="3" t="inlineStr">
        <is>
          <t>Frigivet tid er ikke automatisk en kontant besparelse.</t>
        </is>
      </c>
    </row>
    <row r="14">
      <c r="A14" s="7" t="inlineStr">
        <is>
          <t>Regel</t>
        </is>
      </c>
      <c r="B14" s="3" t="inlineStr">
        <is>
          <t>Gang ikke et selvvurderet minuttal op med alle medarbejdere og kald det realiseret ROI.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50" customWidth="1" min="3" max="3"/>
    <col width="16" customWidth="1" min="4" max="4"/>
    <col width="18" customWidth="1" min="5" max="5"/>
    <col width="18" customWidth="1" min="6" max="6"/>
  </cols>
  <sheetData>
    <row r="1">
      <c r="A1" s="1" t="inlineStr">
        <is>
          <t>Pilotmåling: Baseline</t>
        </is>
      </c>
    </row>
    <row r="2">
      <c r="A2" s="2" t="inlineStr">
        <is>
          <t>Arbejdsudgave – gule felter er til input · Pakke A v1.0 · ai-cases.dk · CC BY 4.0</t>
        </is>
      </c>
    </row>
    <row r="3">
      <c r="A3" s="4" t="inlineStr">
        <is>
          <t>Udfyld før start. Tid og kvalitet uden AI for hver opgave.</t>
        </is>
      </c>
    </row>
    <row r="4">
      <c r="A4" s="8" t="inlineStr">
        <is>
          <t>Opgave-kode</t>
        </is>
      </c>
      <c r="B4" s="8" t="inlineStr">
        <is>
          <t>Opgave</t>
        </is>
      </c>
      <c r="C4" s="8" t="inlineStr">
        <is>
          <t>Kvalitetskriterier</t>
        </is>
      </c>
      <c r="D4" s="8" t="inlineStr">
        <is>
          <t>Tid uden AI (min)</t>
        </is>
      </c>
      <c r="E4" s="8" t="inlineStr">
        <is>
          <t>Kvalitet uden AI (1–5)</t>
        </is>
      </c>
      <c r="F4" s="8" t="inlineStr">
        <is>
          <t>Målt eller skønnet</t>
        </is>
      </c>
    </row>
    <row r="5">
      <c r="A5" s="9" t="n"/>
      <c r="B5" s="9" t="n"/>
      <c r="C5" s="9" t="n"/>
      <c r="D5" s="10" t="n"/>
      <c r="E5" s="10" t="n"/>
      <c r="F5" s="9" t="n"/>
    </row>
    <row r="6">
      <c r="A6" s="9" t="n"/>
      <c r="B6" s="9" t="n"/>
      <c r="C6" s="9" t="n"/>
      <c r="D6" s="10" t="n"/>
      <c r="E6" s="10" t="n"/>
      <c r="F6" s="9" t="n"/>
    </row>
    <row r="7">
      <c r="A7" s="9" t="n"/>
      <c r="B7" s="9" t="n"/>
      <c r="C7" s="9" t="n"/>
      <c r="D7" s="10" t="n"/>
      <c r="E7" s="10" t="n"/>
      <c r="F7" s="9" t="n"/>
    </row>
    <row r="8">
      <c r="A8" s="9" t="n"/>
      <c r="B8" s="9" t="n"/>
      <c r="C8" s="9" t="n"/>
      <c r="D8" s="10" t="n"/>
      <c r="E8" s="10" t="n"/>
      <c r="F8" s="9" t="n"/>
    </row>
  </sheetData>
  <dataValidations count="2">
    <dataValidation sqref="A5:A8" showDropDown="0" showInputMessage="0" showErrorMessage="1" allowBlank="1" error="Vælg en værdi fra listen." type="list">
      <formula1>"A,B,C,D"</formula1>
    </dataValidation>
    <dataValidation sqref="F5:F8" showDropDown="0" showInputMessage="0" showErrorMessage="1" allowBlank="1" error="Vælg en værdi fra listen." type="list">
      <formula1>"Målt,Skønnet"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4" customWidth="1" min="4" max="4"/>
    <col width="26" customWidth="1" min="5" max="5"/>
  </cols>
  <sheetData>
    <row r="1">
      <c r="A1" s="1" t="inlineStr">
        <is>
          <t>Pilotmåling: Deltagere</t>
        </is>
      </c>
    </row>
    <row r="2">
      <c r="A2" s="2" t="inlineStr">
        <is>
          <t>Arbejdsudgave – gule felter er til input · Pakke A v1.0 · ai-cases.dk · CC BY 4.0</t>
        </is>
      </c>
    </row>
    <row r="3">
      <c r="A3" s="4" t="inlineStr">
        <is>
          <t>Én række pr. deltager. Brug koder, ikke navne. Kolonnerne til højre regnes ud fra »Registreringer«.</t>
        </is>
      </c>
    </row>
    <row r="4">
      <c r="A4" s="8" t="inlineStr">
        <is>
          <t>Deltagerkode</t>
        </is>
      </c>
      <c r="B4" s="8" t="inlineStr">
        <is>
          <t>Første brugbare resultat</t>
        </is>
      </c>
      <c r="C4" s="8" t="inlineStr">
        <is>
          <t>Brugt i uge 2</t>
        </is>
      </c>
      <c r="D4" s="8" t="inlineStr">
        <is>
          <t>Brugt i uge 4</t>
        </is>
      </c>
      <c r="E4" s="8" t="inlineStr">
        <is>
          <t>Gentagen anvendelse (uge 2 og 4)</t>
        </is>
      </c>
    </row>
    <row r="5">
      <c r="A5" s="9" t="n"/>
      <c r="B5" s="6">
        <f>IF(A5="","",IF(COUNTIFS('Registreringer'!$B$5:$B$154,A5,'Registreringer'!$E$5:$E$154,"Ja")&gt;0,"Ja","Nej"))</f>
        <v/>
      </c>
      <c r="C5" s="6">
        <f>IF(A5="","",IF(COUNTIFS('Registreringer'!$B$5:$B$154,A5,'Registreringer'!$A$5:$A$154,2)&gt;0,"Ja","Nej"))</f>
        <v/>
      </c>
      <c r="D5" s="6">
        <f>IF(A5="","",IF(COUNTIFS('Registreringer'!$B$5:$B$154,A5,'Registreringer'!$A$5:$A$154,4)&gt;0,"Ja","Nej"))</f>
        <v/>
      </c>
      <c r="E5" s="6">
        <f>IF(A5="","",IF(AND(C5="Ja",D5="Ja"),"Ja","Nej"))</f>
        <v/>
      </c>
    </row>
    <row r="6">
      <c r="A6" s="9" t="n"/>
      <c r="B6" s="6">
        <f>IF(A6="","",IF(COUNTIFS('Registreringer'!$B$5:$B$154,A6,'Registreringer'!$E$5:$E$154,"Ja")&gt;0,"Ja","Nej"))</f>
        <v/>
      </c>
      <c r="C6" s="6">
        <f>IF(A6="","",IF(COUNTIFS('Registreringer'!$B$5:$B$154,A6,'Registreringer'!$A$5:$A$154,2)&gt;0,"Ja","Nej"))</f>
        <v/>
      </c>
      <c r="D6" s="6">
        <f>IF(A6="","",IF(COUNTIFS('Registreringer'!$B$5:$B$154,A6,'Registreringer'!$A$5:$A$154,4)&gt;0,"Ja","Nej"))</f>
        <v/>
      </c>
      <c r="E6" s="6">
        <f>IF(A6="","",IF(AND(C6="Ja",D6="Ja"),"Ja","Nej"))</f>
        <v/>
      </c>
    </row>
    <row r="7">
      <c r="A7" s="9" t="n"/>
      <c r="B7" s="6">
        <f>IF(A7="","",IF(COUNTIFS('Registreringer'!$B$5:$B$154,A7,'Registreringer'!$E$5:$E$154,"Ja")&gt;0,"Ja","Nej"))</f>
        <v/>
      </c>
      <c r="C7" s="6">
        <f>IF(A7="","",IF(COUNTIFS('Registreringer'!$B$5:$B$154,A7,'Registreringer'!$A$5:$A$154,2)&gt;0,"Ja","Nej"))</f>
        <v/>
      </c>
      <c r="D7" s="6">
        <f>IF(A7="","",IF(COUNTIFS('Registreringer'!$B$5:$B$154,A7,'Registreringer'!$A$5:$A$154,4)&gt;0,"Ja","Nej"))</f>
        <v/>
      </c>
      <c r="E7" s="6">
        <f>IF(A7="","",IF(AND(C7="Ja",D7="Ja"),"Ja","Nej"))</f>
        <v/>
      </c>
    </row>
    <row r="8">
      <c r="A8" s="9" t="n"/>
      <c r="B8" s="6">
        <f>IF(A8="","",IF(COUNTIFS('Registreringer'!$B$5:$B$154,A8,'Registreringer'!$E$5:$E$154,"Ja")&gt;0,"Ja","Nej"))</f>
        <v/>
      </c>
      <c r="C8" s="6">
        <f>IF(A8="","",IF(COUNTIFS('Registreringer'!$B$5:$B$154,A8,'Registreringer'!$A$5:$A$154,2)&gt;0,"Ja","Nej"))</f>
        <v/>
      </c>
      <c r="D8" s="6">
        <f>IF(A8="","",IF(COUNTIFS('Registreringer'!$B$5:$B$154,A8,'Registreringer'!$A$5:$A$154,4)&gt;0,"Ja","Nej"))</f>
        <v/>
      </c>
      <c r="E8" s="6">
        <f>IF(A8="","",IF(AND(C8="Ja",D8="Ja"),"Ja","Nej"))</f>
        <v/>
      </c>
    </row>
    <row r="9">
      <c r="A9" s="9" t="n"/>
      <c r="B9" s="6">
        <f>IF(A9="","",IF(COUNTIFS('Registreringer'!$B$5:$B$154,A9,'Registreringer'!$E$5:$E$154,"Ja")&gt;0,"Ja","Nej"))</f>
        <v/>
      </c>
      <c r="C9" s="6">
        <f>IF(A9="","",IF(COUNTIFS('Registreringer'!$B$5:$B$154,A9,'Registreringer'!$A$5:$A$154,2)&gt;0,"Ja","Nej"))</f>
        <v/>
      </c>
      <c r="D9" s="6">
        <f>IF(A9="","",IF(COUNTIFS('Registreringer'!$B$5:$B$154,A9,'Registreringer'!$A$5:$A$154,4)&gt;0,"Ja","Nej"))</f>
        <v/>
      </c>
      <c r="E9" s="6">
        <f>IF(A9="","",IF(AND(C9="Ja",D9="Ja"),"Ja","Nej"))</f>
        <v/>
      </c>
    </row>
    <row r="10">
      <c r="A10" s="9" t="n"/>
      <c r="B10" s="6">
        <f>IF(A10="","",IF(COUNTIFS('Registreringer'!$B$5:$B$154,A10,'Registreringer'!$E$5:$E$154,"Ja")&gt;0,"Ja","Nej"))</f>
        <v/>
      </c>
      <c r="C10" s="6">
        <f>IF(A10="","",IF(COUNTIFS('Registreringer'!$B$5:$B$154,A10,'Registreringer'!$A$5:$A$154,2)&gt;0,"Ja","Nej"))</f>
        <v/>
      </c>
      <c r="D10" s="6">
        <f>IF(A10="","",IF(COUNTIFS('Registreringer'!$B$5:$B$154,A10,'Registreringer'!$A$5:$A$154,4)&gt;0,"Ja","Nej"))</f>
        <v/>
      </c>
      <c r="E10" s="6">
        <f>IF(A10="","",IF(AND(C10="Ja",D10="Ja"),"Ja","Nej"))</f>
        <v/>
      </c>
    </row>
    <row r="11">
      <c r="A11" s="9" t="n"/>
      <c r="B11" s="6">
        <f>IF(A11="","",IF(COUNTIFS('Registreringer'!$B$5:$B$154,A11,'Registreringer'!$E$5:$E$154,"Ja")&gt;0,"Ja","Nej"))</f>
        <v/>
      </c>
      <c r="C11" s="6">
        <f>IF(A11="","",IF(COUNTIFS('Registreringer'!$B$5:$B$154,A11,'Registreringer'!$A$5:$A$154,2)&gt;0,"Ja","Nej"))</f>
        <v/>
      </c>
      <c r="D11" s="6">
        <f>IF(A11="","",IF(COUNTIFS('Registreringer'!$B$5:$B$154,A11,'Registreringer'!$A$5:$A$154,4)&gt;0,"Ja","Nej"))</f>
        <v/>
      </c>
      <c r="E11" s="6">
        <f>IF(A11="","",IF(AND(C11="Ja",D11="Ja"),"Ja","Nej"))</f>
        <v/>
      </c>
    </row>
    <row r="12">
      <c r="A12" s="9" t="n"/>
      <c r="B12" s="6">
        <f>IF(A12="","",IF(COUNTIFS('Registreringer'!$B$5:$B$154,A12,'Registreringer'!$E$5:$E$154,"Ja")&gt;0,"Ja","Nej"))</f>
        <v/>
      </c>
      <c r="C12" s="6">
        <f>IF(A12="","",IF(COUNTIFS('Registreringer'!$B$5:$B$154,A12,'Registreringer'!$A$5:$A$154,2)&gt;0,"Ja","Nej"))</f>
        <v/>
      </c>
      <c r="D12" s="6">
        <f>IF(A12="","",IF(COUNTIFS('Registreringer'!$B$5:$B$154,A12,'Registreringer'!$A$5:$A$154,4)&gt;0,"Ja","Nej"))</f>
        <v/>
      </c>
      <c r="E12" s="6">
        <f>IF(A12="","",IF(AND(C12="Ja",D12="Ja"),"Ja","Nej"))</f>
        <v/>
      </c>
    </row>
    <row r="13">
      <c r="A13" s="9" t="n"/>
      <c r="B13" s="6">
        <f>IF(A13="","",IF(COUNTIFS('Registreringer'!$B$5:$B$154,A13,'Registreringer'!$E$5:$E$154,"Ja")&gt;0,"Ja","Nej"))</f>
        <v/>
      </c>
      <c r="C13" s="6">
        <f>IF(A13="","",IF(COUNTIFS('Registreringer'!$B$5:$B$154,A13,'Registreringer'!$A$5:$A$154,2)&gt;0,"Ja","Nej"))</f>
        <v/>
      </c>
      <c r="D13" s="6">
        <f>IF(A13="","",IF(COUNTIFS('Registreringer'!$B$5:$B$154,A13,'Registreringer'!$A$5:$A$154,4)&gt;0,"Ja","Nej"))</f>
        <v/>
      </c>
      <c r="E13" s="6">
        <f>IF(A13="","",IF(AND(C13="Ja",D13="Ja"),"Ja","Nej"))</f>
        <v/>
      </c>
    </row>
    <row r="14">
      <c r="A14" s="9" t="n"/>
      <c r="B14" s="6">
        <f>IF(A14="","",IF(COUNTIFS('Registreringer'!$B$5:$B$154,A14,'Registreringer'!$E$5:$E$154,"Ja")&gt;0,"Ja","Nej"))</f>
        <v/>
      </c>
      <c r="C14" s="6">
        <f>IF(A14="","",IF(COUNTIFS('Registreringer'!$B$5:$B$154,A14,'Registreringer'!$A$5:$A$154,2)&gt;0,"Ja","Nej"))</f>
        <v/>
      </c>
      <c r="D14" s="6">
        <f>IF(A14="","",IF(COUNTIFS('Registreringer'!$B$5:$B$154,A14,'Registreringer'!$A$5:$A$154,4)&gt;0,"Ja","Nej"))</f>
        <v/>
      </c>
      <c r="E14" s="6">
        <f>IF(A14="","",IF(AND(C14="Ja",D14="Ja"),"Ja","Nej"))</f>
        <v/>
      </c>
    </row>
    <row r="15">
      <c r="A15" s="9" t="n"/>
      <c r="B15" s="6">
        <f>IF(A15="","",IF(COUNTIFS('Registreringer'!$B$5:$B$154,A15,'Registreringer'!$E$5:$E$154,"Ja")&gt;0,"Ja","Nej"))</f>
        <v/>
      </c>
      <c r="C15" s="6">
        <f>IF(A15="","",IF(COUNTIFS('Registreringer'!$B$5:$B$154,A15,'Registreringer'!$A$5:$A$154,2)&gt;0,"Ja","Nej"))</f>
        <v/>
      </c>
      <c r="D15" s="6">
        <f>IF(A15="","",IF(COUNTIFS('Registreringer'!$B$5:$B$154,A15,'Registreringer'!$A$5:$A$154,4)&gt;0,"Ja","Nej"))</f>
        <v/>
      </c>
      <c r="E15" s="6">
        <f>IF(A15="","",IF(AND(C15="Ja",D15="Ja"),"Ja","Nej"))</f>
        <v/>
      </c>
    </row>
    <row r="16">
      <c r="A16" s="9" t="n"/>
      <c r="B16" s="6">
        <f>IF(A16="","",IF(COUNTIFS('Registreringer'!$B$5:$B$154,A16,'Registreringer'!$E$5:$E$154,"Ja")&gt;0,"Ja","Nej"))</f>
        <v/>
      </c>
      <c r="C16" s="6">
        <f>IF(A16="","",IF(COUNTIFS('Registreringer'!$B$5:$B$154,A16,'Registreringer'!$A$5:$A$154,2)&gt;0,"Ja","Nej"))</f>
        <v/>
      </c>
      <c r="D16" s="6">
        <f>IF(A16="","",IF(COUNTIFS('Registreringer'!$B$5:$B$154,A16,'Registreringer'!$A$5:$A$154,4)&gt;0,"Ja","Nej"))</f>
        <v/>
      </c>
      <c r="E16" s="6">
        <f>IF(A16="","",IF(AND(C16="Ja",D16="Ja"),"Ja","Nej"))</f>
        <v/>
      </c>
    </row>
    <row r="17">
      <c r="A17" s="9" t="n"/>
      <c r="B17" s="6">
        <f>IF(A17="","",IF(COUNTIFS('Registreringer'!$B$5:$B$154,A17,'Registreringer'!$E$5:$E$154,"Ja")&gt;0,"Ja","Nej"))</f>
        <v/>
      </c>
      <c r="C17" s="6">
        <f>IF(A17="","",IF(COUNTIFS('Registreringer'!$B$5:$B$154,A17,'Registreringer'!$A$5:$A$154,2)&gt;0,"Ja","Nej"))</f>
        <v/>
      </c>
      <c r="D17" s="6">
        <f>IF(A17="","",IF(COUNTIFS('Registreringer'!$B$5:$B$154,A17,'Registreringer'!$A$5:$A$154,4)&gt;0,"Ja","Nej"))</f>
        <v/>
      </c>
      <c r="E17" s="6">
        <f>IF(A17="","",IF(AND(C17="Ja",D17="Ja"),"Ja","Nej"))</f>
        <v/>
      </c>
    </row>
    <row r="18">
      <c r="A18" s="9" t="n"/>
      <c r="B18" s="6">
        <f>IF(A18="","",IF(COUNTIFS('Registreringer'!$B$5:$B$154,A18,'Registreringer'!$E$5:$E$154,"Ja")&gt;0,"Ja","Nej"))</f>
        <v/>
      </c>
      <c r="C18" s="6">
        <f>IF(A18="","",IF(COUNTIFS('Registreringer'!$B$5:$B$154,A18,'Registreringer'!$A$5:$A$154,2)&gt;0,"Ja","Nej"))</f>
        <v/>
      </c>
      <c r="D18" s="6">
        <f>IF(A18="","",IF(COUNTIFS('Registreringer'!$B$5:$B$154,A18,'Registreringer'!$A$5:$A$154,4)&gt;0,"Ja","Nej"))</f>
        <v/>
      </c>
      <c r="E18" s="6">
        <f>IF(A18="","",IF(AND(C18="Ja",D18="Ja"),"Ja","Nej"))</f>
        <v/>
      </c>
    </row>
    <row r="19">
      <c r="A19" s="9" t="n"/>
      <c r="B19" s="6">
        <f>IF(A19="","",IF(COUNTIFS('Registreringer'!$B$5:$B$154,A19,'Registreringer'!$E$5:$E$154,"Ja")&gt;0,"Ja","Nej"))</f>
        <v/>
      </c>
      <c r="C19" s="6">
        <f>IF(A19="","",IF(COUNTIFS('Registreringer'!$B$5:$B$154,A19,'Registreringer'!$A$5:$A$154,2)&gt;0,"Ja","Nej"))</f>
        <v/>
      </c>
      <c r="D19" s="6">
        <f>IF(A19="","",IF(COUNTIFS('Registreringer'!$B$5:$B$154,A19,'Registreringer'!$A$5:$A$154,4)&gt;0,"Ja","Nej"))</f>
        <v/>
      </c>
      <c r="E19" s="6">
        <f>IF(A19="","",IF(AND(C19="Ja",D19="Ja"),"Ja","Nej"))</f>
        <v/>
      </c>
    </row>
    <row r="20">
      <c r="A20" s="9" t="n"/>
      <c r="B20" s="6">
        <f>IF(A20="","",IF(COUNTIFS('Registreringer'!$B$5:$B$154,A20,'Registreringer'!$E$5:$E$154,"Ja")&gt;0,"Ja","Nej"))</f>
        <v/>
      </c>
      <c r="C20" s="6">
        <f>IF(A20="","",IF(COUNTIFS('Registreringer'!$B$5:$B$154,A20,'Registreringer'!$A$5:$A$154,2)&gt;0,"Ja","Nej"))</f>
        <v/>
      </c>
      <c r="D20" s="6">
        <f>IF(A20="","",IF(COUNTIFS('Registreringer'!$B$5:$B$154,A20,'Registreringer'!$A$5:$A$154,4)&gt;0,"Ja","Nej"))</f>
        <v/>
      </c>
      <c r="E20" s="6">
        <f>IF(A20="","",IF(AND(C20="Ja",D20="Ja"),"Ja","Nej"))</f>
        <v/>
      </c>
    </row>
    <row r="21">
      <c r="A21" s="9" t="n"/>
      <c r="B21" s="6">
        <f>IF(A21="","",IF(COUNTIFS('Registreringer'!$B$5:$B$154,A21,'Registreringer'!$E$5:$E$154,"Ja")&gt;0,"Ja","Nej"))</f>
        <v/>
      </c>
      <c r="C21" s="6">
        <f>IF(A21="","",IF(COUNTIFS('Registreringer'!$B$5:$B$154,A21,'Registreringer'!$A$5:$A$154,2)&gt;0,"Ja","Nej"))</f>
        <v/>
      </c>
      <c r="D21" s="6">
        <f>IF(A21="","",IF(COUNTIFS('Registreringer'!$B$5:$B$154,A21,'Registreringer'!$A$5:$A$154,4)&gt;0,"Ja","Nej"))</f>
        <v/>
      </c>
      <c r="E21" s="6">
        <f>IF(A21="","",IF(AND(C21="Ja",D21="Ja"),"Ja","Nej"))</f>
        <v/>
      </c>
    </row>
    <row r="22">
      <c r="A22" s="9" t="n"/>
      <c r="B22" s="6">
        <f>IF(A22="","",IF(COUNTIFS('Registreringer'!$B$5:$B$154,A22,'Registreringer'!$E$5:$E$154,"Ja")&gt;0,"Ja","Nej"))</f>
        <v/>
      </c>
      <c r="C22" s="6">
        <f>IF(A22="","",IF(COUNTIFS('Registreringer'!$B$5:$B$154,A22,'Registreringer'!$A$5:$A$154,2)&gt;0,"Ja","Nej"))</f>
        <v/>
      </c>
      <c r="D22" s="6">
        <f>IF(A22="","",IF(COUNTIFS('Registreringer'!$B$5:$B$154,A22,'Registreringer'!$A$5:$A$154,4)&gt;0,"Ja","Nej"))</f>
        <v/>
      </c>
      <c r="E22" s="6">
        <f>IF(A22="","",IF(AND(C22="Ja",D22="Ja"),"Ja","Nej"))</f>
        <v/>
      </c>
    </row>
    <row r="23">
      <c r="A23" s="9" t="n"/>
      <c r="B23" s="6">
        <f>IF(A23="","",IF(COUNTIFS('Registreringer'!$B$5:$B$154,A23,'Registreringer'!$E$5:$E$154,"Ja")&gt;0,"Ja","Nej"))</f>
        <v/>
      </c>
      <c r="C23" s="6">
        <f>IF(A23="","",IF(COUNTIFS('Registreringer'!$B$5:$B$154,A23,'Registreringer'!$A$5:$A$154,2)&gt;0,"Ja","Nej"))</f>
        <v/>
      </c>
      <c r="D23" s="6">
        <f>IF(A23="","",IF(COUNTIFS('Registreringer'!$B$5:$B$154,A23,'Registreringer'!$A$5:$A$154,4)&gt;0,"Ja","Nej"))</f>
        <v/>
      </c>
      <c r="E23" s="6">
        <f>IF(A23="","",IF(AND(C23="Ja",D23="Ja"),"Ja","Nej"))</f>
        <v/>
      </c>
    </row>
    <row r="24">
      <c r="A24" s="9" t="n"/>
      <c r="B24" s="6">
        <f>IF(A24="","",IF(COUNTIFS('Registreringer'!$B$5:$B$154,A24,'Registreringer'!$E$5:$E$154,"Ja")&gt;0,"Ja","Nej"))</f>
        <v/>
      </c>
      <c r="C24" s="6">
        <f>IF(A24="","",IF(COUNTIFS('Registreringer'!$B$5:$B$154,A24,'Registreringer'!$A$5:$A$154,2)&gt;0,"Ja","Nej"))</f>
        <v/>
      </c>
      <c r="D24" s="6">
        <f>IF(A24="","",IF(COUNTIFS('Registreringer'!$B$5:$B$154,A24,'Registreringer'!$A$5:$A$154,4)&gt;0,"Ja","Nej"))</f>
        <v/>
      </c>
      <c r="E24" s="6">
        <f>IF(A24="","",IF(AND(C24="Ja",D24="Ja"),"Ja","Nej"))</f>
        <v/>
      </c>
    </row>
    <row r="25">
      <c r="A25" s="9" t="n"/>
      <c r="B25" s="6">
        <f>IF(A25="","",IF(COUNTIFS('Registreringer'!$B$5:$B$154,A25,'Registreringer'!$E$5:$E$154,"Ja")&gt;0,"Ja","Nej"))</f>
        <v/>
      </c>
      <c r="C25" s="6">
        <f>IF(A25="","",IF(COUNTIFS('Registreringer'!$B$5:$B$154,A25,'Registreringer'!$A$5:$A$154,2)&gt;0,"Ja","Nej"))</f>
        <v/>
      </c>
      <c r="D25" s="6">
        <f>IF(A25="","",IF(COUNTIFS('Registreringer'!$B$5:$B$154,A25,'Registreringer'!$A$5:$A$154,4)&gt;0,"Ja","Nej"))</f>
        <v/>
      </c>
      <c r="E25" s="6">
        <f>IF(A25="","",IF(AND(C25="Ja",D25="Ja"),"Ja","Nej"))</f>
        <v/>
      </c>
    </row>
    <row r="26">
      <c r="A26" s="9" t="n"/>
      <c r="B26" s="6">
        <f>IF(A26="","",IF(COUNTIFS('Registreringer'!$B$5:$B$154,A26,'Registreringer'!$E$5:$E$154,"Ja")&gt;0,"Ja","Nej"))</f>
        <v/>
      </c>
      <c r="C26" s="6">
        <f>IF(A26="","",IF(COUNTIFS('Registreringer'!$B$5:$B$154,A26,'Registreringer'!$A$5:$A$154,2)&gt;0,"Ja","Nej"))</f>
        <v/>
      </c>
      <c r="D26" s="6">
        <f>IF(A26="","",IF(COUNTIFS('Registreringer'!$B$5:$B$154,A26,'Registreringer'!$A$5:$A$154,4)&gt;0,"Ja","Nej"))</f>
        <v/>
      </c>
      <c r="E26" s="6">
        <f>IF(A26="","",IF(AND(C26="Ja",D26="Ja"),"Ja","Nej"))</f>
        <v/>
      </c>
    </row>
    <row r="27">
      <c r="A27" s="9" t="n"/>
      <c r="B27" s="6">
        <f>IF(A27="","",IF(COUNTIFS('Registreringer'!$B$5:$B$154,A27,'Registreringer'!$E$5:$E$154,"Ja")&gt;0,"Ja","Nej"))</f>
        <v/>
      </c>
      <c r="C27" s="6">
        <f>IF(A27="","",IF(COUNTIFS('Registreringer'!$B$5:$B$154,A27,'Registreringer'!$A$5:$A$154,2)&gt;0,"Ja","Nej"))</f>
        <v/>
      </c>
      <c r="D27" s="6">
        <f>IF(A27="","",IF(COUNTIFS('Registreringer'!$B$5:$B$154,A27,'Registreringer'!$A$5:$A$154,4)&gt;0,"Ja","Nej"))</f>
        <v/>
      </c>
      <c r="E27" s="6">
        <f>IF(A27="","",IF(AND(C27="Ja",D27="Ja"),"Ja","Nej"))</f>
        <v/>
      </c>
    </row>
    <row r="28">
      <c r="A28" s="9" t="n"/>
      <c r="B28" s="6">
        <f>IF(A28="","",IF(COUNTIFS('Registreringer'!$B$5:$B$154,A28,'Registreringer'!$E$5:$E$154,"Ja")&gt;0,"Ja","Nej"))</f>
        <v/>
      </c>
      <c r="C28" s="6">
        <f>IF(A28="","",IF(COUNTIFS('Registreringer'!$B$5:$B$154,A28,'Registreringer'!$A$5:$A$154,2)&gt;0,"Ja","Nej"))</f>
        <v/>
      </c>
      <c r="D28" s="6">
        <f>IF(A28="","",IF(COUNTIFS('Registreringer'!$B$5:$B$154,A28,'Registreringer'!$A$5:$A$154,4)&gt;0,"Ja","Nej"))</f>
        <v/>
      </c>
      <c r="E28" s="6">
        <f>IF(A28="","",IF(AND(C28="Ja",D28="Ja"),"Ja","Nej"))</f>
        <v/>
      </c>
    </row>
    <row r="29">
      <c r="A29" s="9" t="n"/>
      <c r="B29" s="6">
        <f>IF(A29="","",IF(COUNTIFS('Registreringer'!$B$5:$B$154,A29,'Registreringer'!$E$5:$E$154,"Ja")&gt;0,"Ja","Nej"))</f>
        <v/>
      </c>
      <c r="C29" s="6">
        <f>IF(A29="","",IF(COUNTIFS('Registreringer'!$B$5:$B$154,A29,'Registreringer'!$A$5:$A$154,2)&gt;0,"Ja","Nej"))</f>
        <v/>
      </c>
      <c r="D29" s="6">
        <f>IF(A29="","",IF(COUNTIFS('Registreringer'!$B$5:$B$154,A29,'Registreringer'!$A$5:$A$154,4)&gt;0,"Ja","Nej"))</f>
        <v/>
      </c>
      <c r="E29" s="6">
        <f>IF(A29="","",IF(AND(C29="Ja",D29="Ja"),"Ja","Nej"))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8" customWidth="1" min="4" max="4"/>
    <col width="18" customWidth="1" min="5" max="5"/>
    <col width="18" customWidth="1" min="6" max="6"/>
    <col width="20" customWidth="1" min="7" max="7"/>
    <col width="40" customWidth="1" min="8" max="8"/>
    <col width="14" customWidth="1" min="9" max="9"/>
    <col width="16" customWidth="1" min="10" max="10"/>
  </cols>
  <sheetData>
    <row r="1">
      <c r="A1" s="1" t="inlineStr">
        <is>
          <t>Pilotmåling: Registreringer</t>
        </is>
      </c>
    </row>
    <row r="2">
      <c r="A2" s="2" t="inlineStr">
        <is>
          <t>Arbejdsudgave – gule felter er til input · Pakke A v1.0 · ai-cases.dk · CC BY 4.0</t>
        </is>
      </c>
    </row>
    <row r="3">
      <c r="A3" s="4" t="inlineStr">
        <is>
          <t>Én række, hver gang en deltager løser en opgave med AI. Tid med AI = samlet tid inklusive input, kvalitetstjek og rettelser.</t>
        </is>
      </c>
    </row>
    <row r="4">
      <c r="A4" s="8" t="inlineStr">
        <is>
          <t>Uge (1–4)</t>
        </is>
      </c>
      <c r="B4" s="8" t="inlineStr">
        <is>
          <t>Deltagerkode</t>
        </is>
      </c>
      <c r="C4" s="8" t="inlineStr">
        <is>
          <t>Opgave-kode</t>
        </is>
      </c>
      <c r="D4" s="8" t="inlineStr">
        <is>
          <t>Tid med AI i alt (min)</t>
        </is>
      </c>
      <c r="E4" s="8" t="inlineStr">
        <is>
          <t>Bestod kvalitetstjek</t>
        </is>
      </c>
      <c r="F4" s="8" t="inlineStr">
        <is>
          <t>Kvalitet med AI (1–5)</t>
        </is>
      </c>
      <c r="G4" s="8" t="inlineStr">
        <is>
          <t>Målt eller selvvurderet</t>
        </is>
      </c>
      <c r="H4" s="8" t="inlineStr">
        <is>
          <t>Rettelser / ekstra arbejde</t>
        </is>
      </c>
      <c r="I4" s="8" t="inlineStr">
        <is>
          <t>Nettotid (min)</t>
        </is>
      </c>
      <c r="J4" s="8" t="inlineStr">
        <is>
          <t>Kvalitetsændring</t>
        </is>
      </c>
    </row>
    <row r="5">
      <c r="A5" s="10" t="n"/>
      <c r="B5" s="9" t="n"/>
      <c r="C5" s="9" t="n"/>
      <c r="D5" s="10" t="n"/>
      <c r="E5" s="9" t="n"/>
      <c r="F5" s="10" t="n"/>
      <c r="G5" s="9" t="n"/>
      <c r="H5" s="9" t="n"/>
      <c r="I5" s="11">
        <f>IF(OR(C5="",D5=""),"",IFERROR(IF(INDEX('Baseline'!$D$5:$D$8,MATCH(C5,'Baseline'!$A$5:$A$8,0))="","",INDEX('Baseline'!$D$5:$D$8,MATCH(C5,'Baseline'!$A$5:$A$8,0))-D5),""))</f>
        <v/>
      </c>
      <c r="J5" s="11">
        <f>IF(OR(C5="",F5=""),"",IFERROR(IF(INDEX('Baseline'!$E$5:$E$8,MATCH(C5,'Baseline'!$A$5:$A$8,0))="","",F5-INDEX('Baseline'!$E$5:$E$8,MATCH(C5,'Baseline'!$A$5:$A$8,0))),""))</f>
        <v/>
      </c>
    </row>
    <row r="6">
      <c r="A6" s="10" t="n"/>
      <c r="B6" s="9" t="n"/>
      <c r="C6" s="9" t="n"/>
      <c r="D6" s="10" t="n"/>
      <c r="E6" s="9" t="n"/>
      <c r="F6" s="10" t="n"/>
      <c r="G6" s="9" t="n"/>
      <c r="H6" s="9" t="n"/>
      <c r="I6" s="11">
        <f>IF(OR(C6="",D6=""),"",IFERROR(IF(INDEX('Baseline'!$D$5:$D$8,MATCH(C6,'Baseline'!$A$5:$A$8,0))="","",INDEX('Baseline'!$D$5:$D$8,MATCH(C6,'Baseline'!$A$5:$A$8,0))-D6),""))</f>
        <v/>
      </c>
      <c r="J6" s="11">
        <f>IF(OR(C6="",F6=""),"",IFERROR(IF(INDEX('Baseline'!$E$5:$E$8,MATCH(C6,'Baseline'!$A$5:$A$8,0))="","",F6-INDEX('Baseline'!$E$5:$E$8,MATCH(C6,'Baseline'!$A$5:$A$8,0))),""))</f>
        <v/>
      </c>
    </row>
    <row r="7">
      <c r="A7" s="10" t="n"/>
      <c r="B7" s="9" t="n"/>
      <c r="C7" s="9" t="n"/>
      <c r="D7" s="10" t="n"/>
      <c r="E7" s="9" t="n"/>
      <c r="F7" s="10" t="n"/>
      <c r="G7" s="9" t="n"/>
      <c r="H7" s="9" t="n"/>
      <c r="I7" s="11">
        <f>IF(OR(C7="",D7=""),"",IFERROR(IF(INDEX('Baseline'!$D$5:$D$8,MATCH(C7,'Baseline'!$A$5:$A$8,0))="","",INDEX('Baseline'!$D$5:$D$8,MATCH(C7,'Baseline'!$A$5:$A$8,0))-D7),""))</f>
        <v/>
      </c>
      <c r="J7" s="11">
        <f>IF(OR(C7="",F7=""),"",IFERROR(IF(INDEX('Baseline'!$E$5:$E$8,MATCH(C7,'Baseline'!$A$5:$A$8,0))="","",F7-INDEX('Baseline'!$E$5:$E$8,MATCH(C7,'Baseline'!$A$5:$A$8,0))),""))</f>
        <v/>
      </c>
    </row>
    <row r="8">
      <c r="A8" s="10" t="n"/>
      <c r="B8" s="9" t="n"/>
      <c r="C8" s="9" t="n"/>
      <c r="D8" s="10" t="n"/>
      <c r="E8" s="9" t="n"/>
      <c r="F8" s="10" t="n"/>
      <c r="G8" s="9" t="n"/>
      <c r="H8" s="9" t="n"/>
      <c r="I8" s="11">
        <f>IF(OR(C8="",D8=""),"",IFERROR(IF(INDEX('Baseline'!$D$5:$D$8,MATCH(C8,'Baseline'!$A$5:$A$8,0))="","",INDEX('Baseline'!$D$5:$D$8,MATCH(C8,'Baseline'!$A$5:$A$8,0))-D8),""))</f>
        <v/>
      </c>
      <c r="J8" s="11">
        <f>IF(OR(C8="",F8=""),"",IFERROR(IF(INDEX('Baseline'!$E$5:$E$8,MATCH(C8,'Baseline'!$A$5:$A$8,0))="","",F8-INDEX('Baseline'!$E$5:$E$8,MATCH(C8,'Baseline'!$A$5:$A$8,0))),""))</f>
        <v/>
      </c>
    </row>
    <row r="9">
      <c r="A9" s="10" t="n"/>
      <c r="B9" s="9" t="n"/>
      <c r="C9" s="9" t="n"/>
      <c r="D9" s="10" t="n"/>
      <c r="E9" s="9" t="n"/>
      <c r="F9" s="10" t="n"/>
      <c r="G9" s="9" t="n"/>
      <c r="H9" s="9" t="n"/>
      <c r="I9" s="11">
        <f>IF(OR(C9="",D9=""),"",IFERROR(IF(INDEX('Baseline'!$D$5:$D$8,MATCH(C9,'Baseline'!$A$5:$A$8,0))="","",INDEX('Baseline'!$D$5:$D$8,MATCH(C9,'Baseline'!$A$5:$A$8,0))-D9),""))</f>
        <v/>
      </c>
      <c r="J9" s="11">
        <f>IF(OR(C9="",F9=""),"",IFERROR(IF(INDEX('Baseline'!$E$5:$E$8,MATCH(C9,'Baseline'!$A$5:$A$8,0))="","",F9-INDEX('Baseline'!$E$5:$E$8,MATCH(C9,'Baseline'!$A$5:$A$8,0))),""))</f>
        <v/>
      </c>
    </row>
    <row r="10">
      <c r="A10" s="10" t="n"/>
      <c r="B10" s="9" t="n"/>
      <c r="C10" s="9" t="n"/>
      <c r="D10" s="10" t="n"/>
      <c r="E10" s="9" t="n"/>
      <c r="F10" s="10" t="n"/>
      <c r="G10" s="9" t="n"/>
      <c r="H10" s="9" t="n"/>
      <c r="I10" s="11">
        <f>IF(OR(C10="",D10=""),"",IFERROR(IF(INDEX('Baseline'!$D$5:$D$8,MATCH(C10,'Baseline'!$A$5:$A$8,0))="","",INDEX('Baseline'!$D$5:$D$8,MATCH(C10,'Baseline'!$A$5:$A$8,0))-D10),""))</f>
        <v/>
      </c>
      <c r="J10" s="11">
        <f>IF(OR(C10="",F10=""),"",IFERROR(IF(INDEX('Baseline'!$E$5:$E$8,MATCH(C10,'Baseline'!$A$5:$A$8,0))="","",F10-INDEX('Baseline'!$E$5:$E$8,MATCH(C10,'Baseline'!$A$5:$A$8,0))),""))</f>
        <v/>
      </c>
    </row>
    <row r="11">
      <c r="A11" s="10" t="n"/>
      <c r="B11" s="9" t="n"/>
      <c r="C11" s="9" t="n"/>
      <c r="D11" s="10" t="n"/>
      <c r="E11" s="9" t="n"/>
      <c r="F11" s="10" t="n"/>
      <c r="G11" s="9" t="n"/>
      <c r="H11" s="9" t="n"/>
      <c r="I11" s="11">
        <f>IF(OR(C11="",D11=""),"",IFERROR(IF(INDEX('Baseline'!$D$5:$D$8,MATCH(C11,'Baseline'!$A$5:$A$8,0))="","",INDEX('Baseline'!$D$5:$D$8,MATCH(C11,'Baseline'!$A$5:$A$8,0))-D11),""))</f>
        <v/>
      </c>
      <c r="J11" s="11">
        <f>IF(OR(C11="",F11=""),"",IFERROR(IF(INDEX('Baseline'!$E$5:$E$8,MATCH(C11,'Baseline'!$A$5:$A$8,0))="","",F11-INDEX('Baseline'!$E$5:$E$8,MATCH(C11,'Baseline'!$A$5:$A$8,0))),""))</f>
        <v/>
      </c>
    </row>
    <row r="12">
      <c r="A12" s="10" t="n"/>
      <c r="B12" s="9" t="n"/>
      <c r="C12" s="9" t="n"/>
      <c r="D12" s="10" t="n"/>
      <c r="E12" s="9" t="n"/>
      <c r="F12" s="10" t="n"/>
      <c r="G12" s="9" t="n"/>
      <c r="H12" s="9" t="n"/>
      <c r="I12" s="11">
        <f>IF(OR(C12="",D12=""),"",IFERROR(IF(INDEX('Baseline'!$D$5:$D$8,MATCH(C12,'Baseline'!$A$5:$A$8,0))="","",INDEX('Baseline'!$D$5:$D$8,MATCH(C12,'Baseline'!$A$5:$A$8,0))-D12),""))</f>
        <v/>
      </c>
      <c r="J12" s="11">
        <f>IF(OR(C12="",F12=""),"",IFERROR(IF(INDEX('Baseline'!$E$5:$E$8,MATCH(C12,'Baseline'!$A$5:$A$8,0))="","",F12-INDEX('Baseline'!$E$5:$E$8,MATCH(C12,'Baseline'!$A$5:$A$8,0))),""))</f>
        <v/>
      </c>
    </row>
    <row r="13">
      <c r="A13" s="10" t="n"/>
      <c r="B13" s="9" t="n"/>
      <c r="C13" s="9" t="n"/>
      <c r="D13" s="10" t="n"/>
      <c r="E13" s="9" t="n"/>
      <c r="F13" s="10" t="n"/>
      <c r="G13" s="9" t="n"/>
      <c r="H13" s="9" t="n"/>
      <c r="I13" s="11">
        <f>IF(OR(C13="",D13=""),"",IFERROR(IF(INDEX('Baseline'!$D$5:$D$8,MATCH(C13,'Baseline'!$A$5:$A$8,0))="","",INDEX('Baseline'!$D$5:$D$8,MATCH(C13,'Baseline'!$A$5:$A$8,0))-D13),""))</f>
        <v/>
      </c>
      <c r="J13" s="11">
        <f>IF(OR(C13="",F13=""),"",IFERROR(IF(INDEX('Baseline'!$E$5:$E$8,MATCH(C13,'Baseline'!$A$5:$A$8,0))="","",F13-INDEX('Baseline'!$E$5:$E$8,MATCH(C13,'Baseline'!$A$5:$A$8,0))),""))</f>
        <v/>
      </c>
    </row>
    <row r="14">
      <c r="A14" s="10" t="n"/>
      <c r="B14" s="9" t="n"/>
      <c r="C14" s="9" t="n"/>
      <c r="D14" s="10" t="n"/>
      <c r="E14" s="9" t="n"/>
      <c r="F14" s="10" t="n"/>
      <c r="G14" s="9" t="n"/>
      <c r="H14" s="9" t="n"/>
      <c r="I14" s="11">
        <f>IF(OR(C14="",D14=""),"",IFERROR(IF(INDEX('Baseline'!$D$5:$D$8,MATCH(C14,'Baseline'!$A$5:$A$8,0))="","",INDEX('Baseline'!$D$5:$D$8,MATCH(C14,'Baseline'!$A$5:$A$8,0))-D14),""))</f>
        <v/>
      </c>
      <c r="J14" s="11">
        <f>IF(OR(C14="",F14=""),"",IFERROR(IF(INDEX('Baseline'!$E$5:$E$8,MATCH(C14,'Baseline'!$A$5:$A$8,0))="","",F14-INDEX('Baseline'!$E$5:$E$8,MATCH(C14,'Baseline'!$A$5:$A$8,0))),""))</f>
        <v/>
      </c>
    </row>
    <row r="15">
      <c r="A15" s="10" t="n"/>
      <c r="B15" s="9" t="n"/>
      <c r="C15" s="9" t="n"/>
      <c r="D15" s="10" t="n"/>
      <c r="E15" s="9" t="n"/>
      <c r="F15" s="10" t="n"/>
      <c r="G15" s="9" t="n"/>
      <c r="H15" s="9" t="n"/>
      <c r="I15" s="11">
        <f>IF(OR(C15="",D15=""),"",IFERROR(IF(INDEX('Baseline'!$D$5:$D$8,MATCH(C15,'Baseline'!$A$5:$A$8,0))="","",INDEX('Baseline'!$D$5:$D$8,MATCH(C15,'Baseline'!$A$5:$A$8,0))-D15),""))</f>
        <v/>
      </c>
      <c r="J15" s="11">
        <f>IF(OR(C15="",F15=""),"",IFERROR(IF(INDEX('Baseline'!$E$5:$E$8,MATCH(C15,'Baseline'!$A$5:$A$8,0))="","",F15-INDEX('Baseline'!$E$5:$E$8,MATCH(C15,'Baseline'!$A$5:$A$8,0))),""))</f>
        <v/>
      </c>
    </row>
    <row r="16">
      <c r="A16" s="10" t="n"/>
      <c r="B16" s="9" t="n"/>
      <c r="C16" s="9" t="n"/>
      <c r="D16" s="10" t="n"/>
      <c r="E16" s="9" t="n"/>
      <c r="F16" s="10" t="n"/>
      <c r="G16" s="9" t="n"/>
      <c r="H16" s="9" t="n"/>
      <c r="I16" s="11">
        <f>IF(OR(C16="",D16=""),"",IFERROR(IF(INDEX('Baseline'!$D$5:$D$8,MATCH(C16,'Baseline'!$A$5:$A$8,0))="","",INDEX('Baseline'!$D$5:$D$8,MATCH(C16,'Baseline'!$A$5:$A$8,0))-D16),""))</f>
        <v/>
      </c>
      <c r="J16" s="11">
        <f>IF(OR(C16="",F16=""),"",IFERROR(IF(INDEX('Baseline'!$E$5:$E$8,MATCH(C16,'Baseline'!$A$5:$A$8,0))="","",F16-INDEX('Baseline'!$E$5:$E$8,MATCH(C16,'Baseline'!$A$5:$A$8,0))),""))</f>
        <v/>
      </c>
    </row>
    <row r="17">
      <c r="A17" s="10" t="n"/>
      <c r="B17" s="9" t="n"/>
      <c r="C17" s="9" t="n"/>
      <c r="D17" s="10" t="n"/>
      <c r="E17" s="9" t="n"/>
      <c r="F17" s="10" t="n"/>
      <c r="G17" s="9" t="n"/>
      <c r="H17" s="9" t="n"/>
      <c r="I17" s="11">
        <f>IF(OR(C17="",D17=""),"",IFERROR(IF(INDEX('Baseline'!$D$5:$D$8,MATCH(C17,'Baseline'!$A$5:$A$8,0))="","",INDEX('Baseline'!$D$5:$D$8,MATCH(C17,'Baseline'!$A$5:$A$8,0))-D17),""))</f>
        <v/>
      </c>
      <c r="J17" s="11">
        <f>IF(OR(C17="",F17=""),"",IFERROR(IF(INDEX('Baseline'!$E$5:$E$8,MATCH(C17,'Baseline'!$A$5:$A$8,0))="","",F17-INDEX('Baseline'!$E$5:$E$8,MATCH(C17,'Baseline'!$A$5:$A$8,0))),""))</f>
        <v/>
      </c>
    </row>
    <row r="18">
      <c r="A18" s="10" t="n"/>
      <c r="B18" s="9" t="n"/>
      <c r="C18" s="9" t="n"/>
      <c r="D18" s="10" t="n"/>
      <c r="E18" s="9" t="n"/>
      <c r="F18" s="10" t="n"/>
      <c r="G18" s="9" t="n"/>
      <c r="H18" s="9" t="n"/>
      <c r="I18" s="11">
        <f>IF(OR(C18="",D18=""),"",IFERROR(IF(INDEX('Baseline'!$D$5:$D$8,MATCH(C18,'Baseline'!$A$5:$A$8,0))="","",INDEX('Baseline'!$D$5:$D$8,MATCH(C18,'Baseline'!$A$5:$A$8,0))-D18),""))</f>
        <v/>
      </c>
      <c r="J18" s="11">
        <f>IF(OR(C18="",F18=""),"",IFERROR(IF(INDEX('Baseline'!$E$5:$E$8,MATCH(C18,'Baseline'!$A$5:$A$8,0))="","",F18-INDEX('Baseline'!$E$5:$E$8,MATCH(C18,'Baseline'!$A$5:$A$8,0))),""))</f>
        <v/>
      </c>
    </row>
    <row r="19">
      <c r="A19" s="10" t="n"/>
      <c r="B19" s="9" t="n"/>
      <c r="C19" s="9" t="n"/>
      <c r="D19" s="10" t="n"/>
      <c r="E19" s="9" t="n"/>
      <c r="F19" s="10" t="n"/>
      <c r="G19" s="9" t="n"/>
      <c r="H19" s="9" t="n"/>
      <c r="I19" s="11">
        <f>IF(OR(C19="",D19=""),"",IFERROR(IF(INDEX('Baseline'!$D$5:$D$8,MATCH(C19,'Baseline'!$A$5:$A$8,0))="","",INDEX('Baseline'!$D$5:$D$8,MATCH(C19,'Baseline'!$A$5:$A$8,0))-D19),""))</f>
        <v/>
      </c>
      <c r="J19" s="11">
        <f>IF(OR(C19="",F19=""),"",IFERROR(IF(INDEX('Baseline'!$E$5:$E$8,MATCH(C19,'Baseline'!$A$5:$A$8,0))="","",F19-INDEX('Baseline'!$E$5:$E$8,MATCH(C19,'Baseline'!$A$5:$A$8,0))),""))</f>
        <v/>
      </c>
    </row>
    <row r="20">
      <c r="A20" s="10" t="n"/>
      <c r="B20" s="9" t="n"/>
      <c r="C20" s="9" t="n"/>
      <c r="D20" s="10" t="n"/>
      <c r="E20" s="9" t="n"/>
      <c r="F20" s="10" t="n"/>
      <c r="G20" s="9" t="n"/>
      <c r="H20" s="9" t="n"/>
      <c r="I20" s="11">
        <f>IF(OR(C20="",D20=""),"",IFERROR(IF(INDEX('Baseline'!$D$5:$D$8,MATCH(C20,'Baseline'!$A$5:$A$8,0))="","",INDEX('Baseline'!$D$5:$D$8,MATCH(C20,'Baseline'!$A$5:$A$8,0))-D20),""))</f>
        <v/>
      </c>
      <c r="J20" s="11">
        <f>IF(OR(C20="",F20=""),"",IFERROR(IF(INDEX('Baseline'!$E$5:$E$8,MATCH(C20,'Baseline'!$A$5:$A$8,0))="","",F20-INDEX('Baseline'!$E$5:$E$8,MATCH(C20,'Baseline'!$A$5:$A$8,0))),""))</f>
        <v/>
      </c>
    </row>
    <row r="21">
      <c r="A21" s="10" t="n"/>
      <c r="B21" s="9" t="n"/>
      <c r="C21" s="9" t="n"/>
      <c r="D21" s="10" t="n"/>
      <c r="E21" s="9" t="n"/>
      <c r="F21" s="10" t="n"/>
      <c r="G21" s="9" t="n"/>
      <c r="H21" s="9" t="n"/>
      <c r="I21" s="11">
        <f>IF(OR(C21="",D21=""),"",IFERROR(IF(INDEX('Baseline'!$D$5:$D$8,MATCH(C21,'Baseline'!$A$5:$A$8,0))="","",INDEX('Baseline'!$D$5:$D$8,MATCH(C21,'Baseline'!$A$5:$A$8,0))-D21),""))</f>
        <v/>
      </c>
      <c r="J21" s="11">
        <f>IF(OR(C21="",F21=""),"",IFERROR(IF(INDEX('Baseline'!$E$5:$E$8,MATCH(C21,'Baseline'!$A$5:$A$8,0))="","",F21-INDEX('Baseline'!$E$5:$E$8,MATCH(C21,'Baseline'!$A$5:$A$8,0))),""))</f>
        <v/>
      </c>
    </row>
    <row r="22">
      <c r="A22" s="10" t="n"/>
      <c r="B22" s="9" t="n"/>
      <c r="C22" s="9" t="n"/>
      <c r="D22" s="10" t="n"/>
      <c r="E22" s="9" t="n"/>
      <c r="F22" s="10" t="n"/>
      <c r="G22" s="9" t="n"/>
      <c r="H22" s="9" t="n"/>
      <c r="I22" s="11">
        <f>IF(OR(C22="",D22=""),"",IFERROR(IF(INDEX('Baseline'!$D$5:$D$8,MATCH(C22,'Baseline'!$A$5:$A$8,0))="","",INDEX('Baseline'!$D$5:$D$8,MATCH(C22,'Baseline'!$A$5:$A$8,0))-D22),""))</f>
        <v/>
      </c>
      <c r="J22" s="11">
        <f>IF(OR(C22="",F22=""),"",IFERROR(IF(INDEX('Baseline'!$E$5:$E$8,MATCH(C22,'Baseline'!$A$5:$A$8,0))="","",F22-INDEX('Baseline'!$E$5:$E$8,MATCH(C22,'Baseline'!$A$5:$A$8,0))),""))</f>
        <v/>
      </c>
    </row>
    <row r="23">
      <c r="A23" s="10" t="n"/>
      <c r="B23" s="9" t="n"/>
      <c r="C23" s="9" t="n"/>
      <c r="D23" s="10" t="n"/>
      <c r="E23" s="9" t="n"/>
      <c r="F23" s="10" t="n"/>
      <c r="G23" s="9" t="n"/>
      <c r="H23" s="9" t="n"/>
      <c r="I23" s="11">
        <f>IF(OR(C23="",D23=""),"",IFERROR(IF(INDEX('Baseline'!$D$5:$D$8,MATCH(C23,'Baseline'!$A$5:$A$8,0))="","",INDEX('Baseline'!$D$5:$D$8,MATCH(C23,'Baseline'!$A$5:$A$8,0))-D23),""))</f>
        <v/>
      </c>
      <c r="J23" s="11">
        <f>IF(OR(C23="",F23=""),"",IFERROR(IF(INDEX('Baseline'!$E$5:$E$8,MATCH(C23,'Baseline'!$A$5:$A$8,0))="","",F23-INDEX('Baseline'!$E$5:$E$8,MATCH(C23,'Baseline'!$A$5:$A$8,0))),""))</f>
        <v/>
      </c>
    </row>
    <row r="24">
      <c r="A24" s="10" t="n"/>
      <c r="B24" s="9" t="n"/>
      <c r="C24" s="9" t="n"/>
      <c r="D24" s="10" t="n"/>
      <c r="E24" s="9" t="n"/>
      <c r="F24" s="10" t="n"/>
      <c r="G24" s="9" t="n"/>
      <c r="H24" s="9" t="n"/>
      <c r="I24" s="11">
        <f>IF(OR(C24="",D24=""),"",IFERROR(IF(INDEX('Baseline'!$D$5:$D$8,MATCH(C24,'Baseline'!$A$5:$A$8,0))="","",INDEX('Baseline'!$D$5:$D$8,MATCH(C24,'Baseline'!$A$5:$A$8,0))-D24),""))</f>
        <v/>
      </c>
      <c r="J24" s="11">
        <f>IF(OR(C24="",F24=""),"",IFERROR(IF(INDEX('Baseline'!$E$5:$E$8,MATCH(C24,'Baseline'!$A$5:$A$8,0))="","",F24-INDEX('Baseline'!$E$5:$E$8,MATCH(C24,'Baseline'!$A$5:$A$8,0))),""))</f>
        <v/>
      </c>
    </row>
    <row r="25">
      <c r="A25" s="10" t="n"/>
      <c r="B25" s="9" t="n"/>
      <c r="C25" s="9" t="n"/>
      <c r="D25" s="10" t="n"/>
      <c r="E25" s="9" t="n"/>
      <c r="F25" s="10" t="n"/>
      <c r="G25" s="9" t="n"/>
      <c r="H25" s="9" t="n"/>
      <c r="I25" s="11">
        <f>IF(OR(C25="",D25=""),"",IFERROR(IF(INDEX('Baseline'!$D$5:$D$8,MATCH(C25,'Baseline'!$A$5:$A$8,0))="","",INDEX('Baseline'!$D$5:$D$8,MATCH(C25,'Baseline'!$A$5:$A$8,0))-D25),""))</f>
        <v/>
      </c>
      <c r="J25" s="11">
        <f>IF(OR(C25="",F25=""),"",IFERROR(IF(INDEX('Baseline'!$E$5:$E$8,MATCH(C25,'Baseline'!$A$5:$A$8,0))="","",F25-INDEX('Baseline'!$E$5:$E$8,MATCH(C25,'Baseline'!$A$5:$A$8,0))),""))</f>
        <v/>
      </c>
    </row>
    <row r="26">
      <c r="A26" s="10" t="n"/>
      <c r="B26" s="9" t="n"/>
      <c r="C26" s="9" t="n"/>
      <c r="D26" s="10" t="n"/>
      <c r="E26" s="9" t="n"/>
      <c r="F26" s="10" t="n"/>
      <c r="G26" s="9" t="n"/>
      <c r="H26" s="9" t="n"/>
      <c r="I26" s="11">
        <f>IF(OR(C26="",D26=""),"",IFERROR(IF(INDEX('Baseline'!$D$5:$D$8,MATCH(C26,'Baseline'!$A$5:$A$8,0))="","",INDEX('Baseline'!$D$5:$D$8,MATCH(C26,'Baseline'!$A$5:$A$8,0))-D26),""))</f>
        <v/>
      </c>
      <c r="J26" s="11">
        <f>IF(OR(C26="",F26=""),"",IFERROR(IF(INDEX('Baseline'!$E$5:$E$8,MATCH(C26,'Baseline'!$A$5:$A$8,0))="","",F26-INDEX('Baseline'!$E$5:$E$8,MATCH(C26,'Baseline'!$A$5:$A$8,0))),""))</f>
        <v/>
      </c>
    </row>
    <row r="27">
      <c r="A27" s="10" t="n"/>
      <c r="B27" s="9" t="n"/>
      <c r="C27" s="9" t="n"/>
      <c r="D27" s="10" t="n"/>
      <c r="E27" s="9" t="n"/>
      <c r="F27" s="10" t="n"/>
      <c r="G27" s="9" t="n"/>
      <c r="H27" s="9" t="n"/>
      <c r="I27" s="11">
        <f>IF(OR(C27="",D27=""),"",IFERROR(IF(INDEX('Baseline'!$D$5:$D$8,MATCH(C27,'Baseline'!$A$5:$A$8,0))="","",INDEX('Baseline'!$D$5:$D$8,MATCH(C27,'Baseline'!$A$5:$A$8,0))-D27),""))</f>
        <v/>
      </c>
      <c r="J27" s="11">
        <f>IF(OR(C27="",F27=""),"",IFERROR(IF(INDEX('Baseline'!$E$5:$E$8,MATCH(C27,'Baseline'!$A$5:$A$8,0))="","",F27-INDEX('Baseline'!$E$5:$E$8,MATCH(C27,'Baseline'!$A$5:$A$8,0))),""))</f>
        <v/>
      </c>
    </row>
    <row r="28">
      <c r="A28" s="10" t="n"/>
      <c r="B28" s="9" t="n"/>
      <c r="C28" s="9" t="n"/>
      <c r="D28" s="10" t="n"/>
      <c r="E28" s="9" t="n"/>
      <c r="F28" s="10" t="n"/>
      <c r="G28" s="9" t="n"/>
      <c r="H28" s="9" t="n"/>
      <c r="I28" s="11">
        <f>IF(OR(C28="",D28=""),"",IFERROR(IF(INDEX('Baseline'!$D$5:$D$8,MATCH(C28,'Baseline'!$A$5:$A$8,0))="","",INDEX('Baseline'!$D$5:$D$8,MATCH(C28,'Baseline'!$A$5:$A$8,0))-D28),""))</f>
        <v/>
      </c>
      <c r="J28" s="11">
        <f>IF(OR(C28="",F28=""),"",IFERROR(IF(INDEX('Baseline'!$E$5:$E$8,MATCH(C28,'Baseline'!$A$5:$A$8,0))="","",F28-INDEX('Baseline'!$E$5:$E$8,MATCH(C28,'Baseline'!$A$5:$A$8,0))),""))</f>
        <v/>
      </c>
    </row>
    <row r="29">
      <c r="A29" s="10" t="n"/>
      <c r="B29" s="9" t="n"/>
      <c r="C29" s="9" t="n"/>
      <c r="D29" s="10" t="n"/>
      <c r="E29" s="9" t="n"/>
      <c r="F29" s="10" t="n"/>
      <c r="G29" s="9" t="n"/>
      <c r="H29" s="9" t="n"/>
      <c r="I29" s="11">
        <f>IF(OR(C29="",D29=""),"",IFERROR(IF(INDEX('Baseline'!$D$5:$D$8,MATCH(C29,'Baseline'!$A$5:$A$8,0))="","",INDEX('Baseline'!$D$5:$D$8,MATCH(C29,'Baseline'!$A$5:$A$8,0))-D29),""))</f>
        <v/>
      </c>
      <c r="J29" s="11">
        <f>IF(OR(C29="",F29=""),"",IFERROR(IF(INDEX('Baseline'!$E$5:$E$8,MATCH(C29,'Baseline'!$A$5:$A$8,0))="","",F29-INDEX('Baseline'!$E$5:$E$8,MATCH(C29,'Baseline'!$A$5:$A$8,0))),""))</f>
        <v/>
      </c>
    </row>
    <row r="30">
      <c r="A30" s="10" t="n"/>
      <c r="B30" s="9" t="n"/>
      <c r="C30" s="9" t="n"/>
      <c r="D30" s="10" t="n"/>
      <c r="E30" s="9" t="n"/>
      <c r="F30" s="10" t="n"/>
      <c r="G30" s="9" t="n"/>
      <c r="H30" s="9" t="n"/>
      <c r="I30" s="11">
        <f>IF(OR(C30="",D30=""),"",IFERROR(IF(INDEX('Baseline'!$D$5:$D$8,MATCH(C30,'Baseline'!$A$5:$A$8,0))="","",INDEX('Baseline'!$D$5:$D$8,MATCH(C30,'Baseline'!$A$5:$A$8,0))-D30),""))</f>
        <v/>
      </c>
      <c r="J30" s="11">
        <f>IF(OR(C30="",F30=""),"",IFERROR(IF(INDEX('Baseline'!$E$5:$E$8,MATCH(C30,'Baseline'!$A$5:$A$8,0))="","",F30-INDEX('Baseline'!$E$5:$E$8,MATCH(C30,'Baseline'!$A$5:$A$8,0))),""))</f>
        <v/>
      </c>
    </row>
    <row r="31">
      <c r="A31" s="10" t="n"/>
      <c r="B31" s="9" t="n"/>
      <c r="C31" s="9" t="n"/>
      <c r="D31" s="10" t="n"/>
      <c r="E31" s="9" t="n"/>
      <c r="F31" s="10" t="n"/>
      <c r="G31" s="9" t="n"/>
      <c r="H31" s="9" t="n"/>
      <c r="I31" s="11">
        <f>IF(OR(C31="",D31=""),"",IFERROR(IF(INDEX('Baseline'!$D$5:$D$8,MATCH(C31,'Baseline'!$A$5:$A$8,0))="","",INDEX('Baseline'!$D$5:$D$8,MATCH(C31,'Baseline'!$A$5:$A$8,0))-D31),""))</f>
        <v/>
      </c>
      <c r="J31" s="11">
        <f>IF(OR(C31="",F31=""),"",IFERROR(IF(INDEX('Baseline'!$E$5:$E$8,MATCH(C31,'Baseline'!$A$5:$A$8,0))="","",F31-INDEX('Baseline'!$E$5:$E$8,MATCH(C31,'Baseline'!$A$5:$A$8,0))),""))</f>
        <v/>
      </c>
    </row>
    <row r="32">
      <c r="A32" s="10" t="n"/>
      <c r="B32" s="9" t="n"/>
      <c r="C32" s="9" t="n"/>
      <c r="D32" s="10" t="n"/>
      <c r="E32" s="9" t="n"/>
      <c r="F32" s="10" t="n"/>
      <c r="G32" s="9" t="n"/>
      <c r="H32" s="9" t="n"/>
      <c r="I32" s="11">
        <f>IF(OR(C32="",D32=""),"",IFERROR(IF(INDEX('Baseline'!$D$5:$D$8,MATCH(C32,'Baseline'!$A$5:$A$8,0))="","",INDEX('Baseline'!$D$5:$D$8,MATCH(C32,'Baseline'!$A$5:$A$8,0))-D32),""))</f>
        <v/>
      </c>
      <c r="J32" s="11">
        <f>IF(OR(C32="",F32=""),"",IFERROR(IF(INDEX('Baseline'!$E$5:$E$8,MATCH(C32,'Baseline'!$A$5:$A$8,0))="","",F32-INDEX('Baseline'!$E$5:$E$8,MATCH(C32,'Baseline'!$A$5:$A$8,0))),""))</f>
        <v/>
      </c>
    </row>
    <row r="33">
      <c r="A33" s="10" t="n"/>
      <c r="B33" s="9" t="n"/>
      <c r="C33" s="9" t="n"/>
      <c r="D33" s="10" t="n"/>
      <c r="E33" s="9" t="n"/>
      <c r="F33" s="10" t="n"/>
      <c r="G33" s="9" t="n"/>
      <c r="H33" s="9" t="n"/>
      <c r="I33" s="11">
        <f>IF(OR(C33="",D33=""),"",IFERROR(IF(INDEX('Baseline'!$D$5:$D$8,MATCH(C33,'Baseline'!$A$5:$A$8,0))="","",INDEX('Baseline'!$D$5:$D$8,MATCH(C33,'Baseline'!$A$5:$A$8,0))-D33),""))</f>
        <v/>
      </c>
      <c r="J33" s="11">
        <f>IF(OR(C33="",F33=""),"",IFERROR(IF(INDEX('Baseline'!$E$5:$E$8,MATCH(C33,'Baseline'!$A$5:$A$8,0))="","",F33-INDEX('Baseline'!$E$5:$E$8,MATCH(C33,'Baseline'!$A$5:$A$8,0))),""))</f>
        <v/>
      </c>
    </row>
    <row r="34">
      <c r="A34" s="10" t="n"/>
      <c r="B34" s="9" t="n"/>
      <c r="C34" s="9" t="n"/>
      <c r="D34" s="10" t="n"/>
      <c r="E34" s="9" t="n"/>
      <c r="F34" s="10" t="n"/>
      <c r="G34" s="9" t="n"/>
      <c r="H34" s="9" t="n"/>
      <c r="I34" s="11">
        <f>IF(OR(C34="",D34=""),"",IFERROR(IF(INDEX('Baseline'!$D$5:$D$8,MATCH(C34,'Baseline'!$A$5:$A$8,0))="","",INDEX('Baseline'!$D$5:$D$8,MATCH(C34,'Baseline'!$A$5:$A$8,0))-D34),""))</f>
        <v/>
      </c>
      <c r="J34" s="11">
        <f>IF(OR(C34="",F34=""),"",IFERROR(IF(INDEX('Baseline'!$E$5:$E$8,MATCH(C34,'Baseline'!$A$5:$A$8,0))="","",F34-INDEX('Baseline'!$E$5:$E$8,MATCH(C34,'Baseline'!$A$5:$A$8,0))),""))</f>
        <v/>
      </c>
    </row>
    <row r="35">
      <c r="A35" s="10" t="n"/>
      <c r="B35" s="9" t="n"/>
      <c r="C35" s="9" t="n"/>
      <c r="D35" s="10" t="n"/>
      <c r="E35" s="9" t="n"/>
      <c r="F35" s="10" t="n"/>
      <c r="G35" s="9" t="n"/>
      <c r="H35" s="9" t="n"/>
      <c r="I35" s="11">
        <f>IF(OR(C35="",D35=""),"",IFERROR(IF(INDEX('Baseline'!$D$5:$D$8,MATCH(C35,'Baseline'!$A$5:$A$8,0))="","",INDEX('Baseline'!$D$5:$D$8,MATCH(C35,'Baseline'!$A$5:$A$8,0))-D35),""))</f>
        <v/>
      </c>
      <c r="J35" s="11">
        <f>IF(OR(C35="",F35=""),"",IFERROR(IF(INDEX('Baseline'!$E$5:$E$8,MATCH(C35,'Baseline'!$A$5:$A$8,0))="","",F35-INDEX('Baseline'!$E$5:$E$8,MATCH(C35,'Baseline'!$A$5:$A$8,0))),""))</f>
        <v/>
      </c>
    </row>
    <row r="36">
      <c r="A36" s="10" t="n"/>
      <c r="B36" s="9" t="n"/>
      <c r="C36" s="9" t="n"/>
      <c r="D36" s="10" t="n"/>
      <c r="E36" s="9" t="n"/>
      <c r="F36" s="10" t="n"/>
      <c r="G36" s="9" t="n"/>
      <c r="H36" s="9" t="n"/>
      <c r="I36" s="11">
        <f>IF(OR(C36="",D36=""),"",IFERROR(IF(INDEX('Baseline'!$D$5:$D$8,MATCH(C36,'Baseline'!$A$5:$A$8,0))="","",INDEX('Baseline'!$D$5:$D$8,MATCH(C36,'Baseline'!$A$5:$A$8,0))-D36),""))</f>
        <v/>
      </c>
      <c r="J36" s="11">
        <f>IF(OR(C36="",F36=""),"",IFERROR(IF(INDEX('Baseline'!$E$5:$E$8,MATCH(C36,'Baseline'!$A$5:$A$8,0))="","",F36-INDEX('Baseline'!$E$5:$E$8,MATCH(C36,'Baseline'!$A$5:$A$8,0))),""))</f>
        <v/>
      </c>
    </row>
    <row r="37">
      <c r="A37" s="10" t="n"/>
      <c r="B37" s="9" t="n"/>
      <c r="C37" s="9" t="n"/>
      <c r="D37" s="10" t="n"/>
      <c r="E37" s="9" t="n"/>
      <c r="F37" s="10" t="n"/>
      <c r="G37" s="9" t="n"/>
      <c r="H37" s="9" t="n"/>
      <c r="I37" s="11">
        <f>IF(OR(C37="",D37=""),"",IFERROR(IF(INDEX('Baseline'!$D$5:$D$8,MATCH(C37,'Baseline'!$A$5:$A$8,0))="","",INDEX('Baseline'!$D$5:$D$8,MATCH(C37,'Baseline'!$A$5:$A$8,0))-D37),""))</f>
        <v/>
      </c>
      <c r="J37" s="11">
        <f>IF(OR(C37="",F37=""),"",IFERROR(IF(INDEX('Baseline'!$E$5:$E$8,MATCH(C37,'Baseline'!$A$5:$A$8,0))="","",F37-INDEX('Baseline'!$E$5:$E$8,MATCH(C37,'Baseline'!$A$5:$A$8,0))),""))</f>
        <v/>
      </c>
    </row>
    <row r="38">
      <c r="A38" s="10" t="n"/>
      <c r="B38" s="9" t="n"/>
      <c r="C38" s="9" t="n"/>
      <c r="D38" s="10" t="n"/>
      <c r="E38" s="9" t="n"/>
      <c r="F38" s="10" t="n"/>
      <c r="G38" s="9" t="n"/>
      <c r="H38" s="9" t="n"/>
      <c r="I38" s="11">
        <f>IF(OR(C38="",D38=""),"",IFERROR(IF(INDEX('Baseline'!$D$5:$D$8,MATCH(C38,'Baseline'!$A$5:$A$8,0))="","",INDEX('Baseline'!$D$5:$D$8,MATCH(C38,'Baseline'!$A$5:$A$8,0))-D38),""))</f>
        <v/>
      </c>
      <c r="J38" s="11">
        <f>IF(OR(C38="",F38=""),"",IFERROR(IF(INDEX('Baseline'!$E$5:$E$8,MATCH(C38,'Baseline'!$A$5:$A$8,0))="","",F38-INDEX('Baseline'!$E$5:$E$8,MATCH(C38,'Baseline'!$A$5:$A$8,0))),""))</f>
        <v/>
      </c>
    </row>
    <row r="39">
      <c r="A39" s="10" t="n"/>
      <c r="B39" s="9" t="n"/>
      <c r="C39" s="9" t="n"/>
      <c r="D39" s="10" t="n"/>
      <c r="E39" s="9" t="n"/>
      <c r="F39" s="10" t="n"/>
      <c r="G39" s="9" t="n"/>
      <c r="H39" s="9" t="n"/>
      <c r="I39" s="11">
        <f>IF(OR(C39="",D39=""),"",IFERROR(IF(INDEX('Baseline'!$D$5:$D$8,MATCH(C39,'Baseline'!$A$5:$A$8,0))="","",INDEX('Baseline'!$D$5:$D$8,MATCH(C39,'Baseline'!$A$5:$A$8,0))-D39),""))</f>
        <v/>
      </c>
      <c r="J39" s="11">
        <f>IF(OR(C39="",F39=""),"",IFERROR(IF(INDEX('Baseline'!$E$5:$E$8,MATCH(C39,'Baseline'!$A$5:$A$8,0))="","",F39-INDEX('Baseline'!$E$5:$E$8,MATCH(C39,'Baseline'!$A$5:$A$8,0))),""))</f>
        <v/>
      </c>
    </row>
    <row r="40">
      <c r="A40" s="10" t="n"/>
      <c r="B40" s="9" t="n"/>
      <c r="C40" s="9" t="n"/>
      <c r="D40" s="10" t="n"/>
      <c r="E40" s="9" t="n"/>
      <c r="F40" s="10" t="n"/>
      <c r="G40" s="9" t="n"/>
      <c r="H40" s="9" t="n"/>
      <c r="I40" s="11">
        <f>IF(OR(C40="",D40=""),"",IFERROR(IF(INDEX('Baseline'!$D$5:$D$8,MATCH(C40,'Baseline'!$A$5:$A$8,0))="","",INDEX('Baseline'!$D$5:$D$8,MATCH(C40,'Baseline'!$A$5:$A$8,0))-D40),""))</f>
        <v/>
      </c>
      <c r="J40" s="11">
        <f>IF(OR(C40="",F40=""),"",IFERROR(IF(INDEX('Baseline'!$E$5:$E$8,MATCH(C40,'Baseline'!$A$5:$A$8,0))="","",F40-INDEX('Baseline'!$E$5:$E$8,MATCH(C40,'Baseline'!$A$5:$A$8,0))),""))</f>
        <v/>
      </c>
    </row>
    <row r="41">
      <c r="A41" s="10" t="n"/>
      <c r="B41" s="9" t="n"/>
      <c r="C41" s="9" t="n"/>
      <c r="D41" s="10" t="n"/>
      <c r="E41" s="9" t="n"/>
      <c r="F41" s="10" t="n"/>
      <c r="G41" s="9" t="n"/>
      <c r="H41" s="9" t="n"/>
      <c r="I41" s="11">
        <f>IF(OR(C41="",D41=""),"",IFERROR(IF(INDEX('Baseline'!$D$5:$D$8,MATCH(C41,'Baseline'!$A$5:$A$8,0))="","",INDEX('Baseline'!$D$5:$D$8,MATCH(C41,'Baseline'!$A$5:$A$8,0))-D41),""))</f>
        <v/>
      </c>
      <c r="J41" s="11">
        <f>IF(OR(C41="",F41=""),"",IFERROR(IF(INDEX('Baseline'!$E$5:$E$8,MATCH(C41,'Baseline'!$A$5:$A$8,0))="","",F41-INDEX('Baseline'!$E$5:$E$8,MATCH(C41,'Baseline'!$A$5:$A$8,0))),""))</f>
        <v/>
      </c>
    </row>
    <row r="42">
      <c r="A42" s="10" t="n"/>
      <c r="B42" s="9" t="n"/>
      <c r="C42" s="9" t="n"/>
      <c r="D42" s="10" t="n"/>
      <c r="E42" s="9" t="n"/>
      <c r="F42" s="10" t="n"/>
      <c r="G42" s="9" t="n"/>
      <c r="H42" s="9" t="n"/>
      <c r="I42" s="11">
        <f>IF(OR(C42="",D42=""),"",IFERROR(IF(INDEX('Baseline'!$D$5:$D$8,MATCH(C42,'Baseline'!$A$5:$A$8,0))="","",INDEX('Baseline'!$D$5:$D$8,MATCH(C42,'Baseline'!$A$5:$A$8,0))-D42),""))</f>
        <v/>
      </c>
      <c r="J42" s="11">
        <f>IF(OR(C42="",F42=""),"",IFERROR(IF(INDEX('Baseline'!$E$5:$E$8,MATCH(C42,'Baseline'!$A$5:$A$8,0))="","",F42-INDEX('Baseline'!$E$5:$E$8,MATCH(C42,'Baseline'!$A$5:$A$8,0))),""))</f>
        <v/>
      </c>
    </row>
    <row r="43">
      <c r="A43" s="10" t="n"/>
      <c r="B43" s="9" t="n"/>
      <c r="C43" s="9" t="n"/>
      <c r="D43" s="10" t="n"/>
      <c r="E43" s="9" t="n"/>
      <c r="F43" s="10" t="n"/>
      <c r="G43" s="9" t="n"/>
      <c r="H43" s="9" t="n"/>
      <c r="I43" s="11">
        <f>IF(OR(C43="",D43=""),"",IFERROR(IF(INDEX('Baseline'!$D$5:$D$8,MATCH(C43,'Baseline'!$A$5:$A$8,0))="","",INDEX('Baseline'!$D$5:$D$8,MATCH(C43,'Baseline'!$A$5:$A$8,0))-D43),""))</f>
        <v/>
      </c>
      <c r="J43" s="11">
        <f>IF(OR(C43="",F43=""),"",IFERROR(IF(INDEX('Baseline'!$E$5:$E$8,MATCH(C43,'Baseline'!$A$5:$A$8,0))="","",F43-INDEX('Baseline'!$E$5:$E$8,MATCH(C43,'Baseline'!$A$5:$A$8,0))),""))</f>
        <v/>
      </c>
    </row>
    <row r="44">
      <c r="A44" s="10" t="n"/>
      <c r="B44" s="9" t="n"/>
      <c r="C44" s="9" t="n"/>
      <c r="D44" s="10" t="n"/>
      <c r="E44" s="9" t="n"/>
      <c r="F44" s="10" t="n"/>
      <c r="G44" s="9" t="n"/>
      <c r="H44" s="9" t="n"/>
      <c r="I44" s="11">
        <f>IF(OR(C44="",D44=""),"",IFERROR(IF(INDEX('Baseline'!$D$5:$D$8,MATCH(C44,'Baseline'!$A$5:$A$8,0))="","",INDEX('Baseline'!$D$5:$D$8,MATCH(C44,'Baseline'!$A$5:$A$8,0))-D44),""))</f>
        <v/>
      </c>
      <c r="J44" s="11">
        <f>IF(OR(C44="",F44=""),"",IFERROR(IF(INDEX('Baseline'!$E$5:$E$8,MATCH(C44,'Baseline'!$A$5:$A$8,0))="","",F44-INDEX('Baseline'!$E$5:$E$8,MATCH(C44,'Baseline'!$A$5:$A$8,0))),""))</f>
        <v/>
      </c>
    </row>
    <row r="45">
      <c r="A45" s="10" t="n"/>
      <c r="B45" s="9" t="n"/>
      <c r="C45" s="9" t="n"/>
      <c r="D45" s="10" t="n"/>
      <c r="E45" s="9" t="n"/>
      <c r="F45" s="10" t="n"/>
      <c r="G45" s="9" t="n"/>
      <c r="H45" s="9" t="n"/>
      <c r="I45" s="11">
        <f>IF(OR(C45="",D45=""),"",IFERROR(IF(INDEX('Baseline'!$D$5:$D$8,MATCH(C45,'Baseline'!$A$5:$A$8,0))="","",INDEX('Baseline'!$D$5:$D$8,MATCH(C45,'Baseline'!$A$5:$A$8,0))-D45),""))</f>
        <v/>
      </c>
      <c r="J45" s="11">
        <f>IF(OR(C45="",F45=""),"",IFERROR(IF(INDEX('Baseline'!$E$5:$E$8,MATCH(C45,'Baseline'!$A$5:$A$8,0))="","",F45-INDEX('Baseline'!$E$5:$E$8,MATCH(C45,'Baseline'!$A$5:$A$8,0))),""))</f>
        <v/>
      </c>
    </row>
    <row r="46">
      <c r="A46" s="10" t="n"/>
      <c r="B46" s="9" t="n"/>
      <c r="C46" s="9" t="n"/>
      <c r="D46" s="10" t="n"/>
      <c r="E46" s="9" t="n"/>
      <c r="F46" s="10" t="n"/>
      <c r="G46" s="9" t="n"/>
      <c r="H46" s="9" t="n"/>
      <c r="I46" s="11">
        <f>IF(OR(C46="",D46=""),"",IFERROR(IF(INDEX('Baseline'!$D$5:$D$8,MATCH(C46,'Baseline'!$A$5:$A$8,0))="","",INDEX('Baseline'!$D$5:$D$8,MATCH(C46,'Baseline'!$A$5:$A$8,0))-D46),""))</f>
        <v/>
      </c>
      <c r="J46" s="11">
        <f>IF(OR(C46="",F46=""),"",IFERROR(IF(INDEX('Baseline'!$E$5:$E$8,MATCH(C46,'Baseline'!$A$5:$A$8,0))="","",F46-INDEX('Baseline'!$E$5:$E$8,MATCH(C46,'Baseline'!$A$5:$A$8,0))),""))</f>
        <v/>
      </c>
    </row>
    <row r="47">
      <c r="A47" s="10" t="n"/>
      <c r="B47" s="9" t="n"/>
      <c r="C47" s="9" t="n"/>
      <c r="D47" s="10" t="n"/>
      <c r="E47" s="9" t="n"/>
      <c r="F47" s="10" t="n"/>
      <c r="G47" s="9" t="n"/>
      <c r="H47" s="9" t="n"/>
      <c r="I47" s="11">
        <f>IF(OR(C47="",D47=""),"",IFERROR(IF(INDEX('Baseline'!$D$5:$D$8,MATCH(C47,'Baseline'!$A$5:$A$8,0))="","",INDEX('Baseline'!$D$5:$D$8,MATCH(C47,'Baseline'!$A$5:$A$8,0))-D47),""))</f>
        <v/>
      </c>
      <c r="J47" s="11">
        <f>IF(OR(C47="",F47=""),"",IFERROR(IF(INDEX('Baseline'!$E$5:$E$8,MATCH(C47,'Baseline'!$A$5:$A$8,0))="","",F47-INDEX('Baseline'!$E$5:$E$8,MATCH(C47,'Baseline'!$A$5:$A$8,0))),""))</f>
        <v/>
      </c>
    </row>
    <row r="48">
      <c r="A48" s="10" t="n"/>
      <c r="B48" s="9" t="n"/>
      <c r="C48" s="9" t="n"/>
      <c r="D48" s="10" t="n"/>
      <c r="E48" s="9" t="n"/>
      <c r="F48" s="10" t="n"/>
      <c r="G48" s="9" t="n"/>
      <c r="H48" s="9" t="n"/>
      <c r="I48" s="11">
        <f>IF(OR(C48="",D48=""),"",IFERROR(IF(INDEX('Baseline'!$D$5:$D$8,MATCH(C48,'Baseline'!$A$5:$A$8,0))="","",INDEX('Baseline'!$D$5:$D$8,MATCH(C48,'Baseline'!$A$5:$A$8,0))-D48),""))</f>
        <v/>
      </c>
      <c r="J48" s="11">
        <f>IF(OR(C48="",F48=""),"",IFERROR(IF(INDEX('Baseline'!$E$5:$E$8,MATCH(C48,'Baseline'!$A$5:$A$8,0))="","",F48-INDEX('Baseline'!$E$5:$E$8,MATCH(C48,'Baseline'!$A$5:$A$8,0))),""))</f>
        <v/>
      </c>
    </row>
    <row r="49">
      <c r="A49" s="10" t="n"/>
      <c r="B49" s="9" t="n"/>
      <c r="C49" s="9" t="n"/>
      <c r="D49" s="10" t="n"/>
      <c r="E49" s="9" t="n"/>
      <c r="F49" s="10" t="n"/>
      <c r="G49" s="9" t="n"/>
      <c r="H49" s="9" t="n"/>
      <c r="I49" s="11">
        <f>IF(OR(C49="",D49=""),"",IFERROR(IF(INDEX('Baseline'!$D$5:$D$8,MATCH(C49,'Baseline'!$A$5:$A$8,0))="","",INDEX('Baseline'!$D$5:$D$8,MATCH(C49,'Baseline'!$A$5:$A$8,0))-D49),""))</f>
        <v/>
      </c>
      <c r="J49" s="11">
        <f>IF(OR(C49="",F49=""),"",IFERROR(IF(INDEX('Baseline'!$E$5:$E$8,MATCH(C49,'Baseline'!$A$5:$A$8,0))="","",F49-INDEX('Baseline'!$E$5:$E$8,MATCH(C49,'Baseline'!$A$5:$A$8,0))),""))</f>
        <v/>
      </c>
    </row>
    <row r="50">
      <c r="A50" s="10" t="n"/>
      <c r="B50" s="9" t="n"/>
      <c r="C50" s="9" t="n"/>
      <c r="D50" s="10" t="n"/>
      <c r="E50" s="9" t="n"/>
      <c r="F50" s="10" t="n"/>
      <c r="G50" s="9" t="n"/>
      <c r="H50" s="9" t="n"/>
      <c r="I50" s="11">
        <f>IF(OR(C50="",D50=""),"",IFERROR(IF(INDEX('Baseline'!$D$5:$D$8,MATCH(C50,'Baseline'!$A$5:$A$8,0))="","",INDEX('Baseline'!$D$5:$D$8,MATCH(C50,'Baseline'!$A$5:$A$8,0))-D50),""))</f>
        <v/>
      </c>
      <c r="J50" s="11">
        <f>IF(OR(C50="",F50=""),"",IFERROR(IF(INDEX('Baseline'!$E$5:$E$8,MATCH(C50,'Baseline'!$A$5:$A$8,0))="","",F50-INDEX('Baseline'!$E$5:$E$8,MATCH(C50,'Baseline'!$A$5:$A$8,0))),""))</f>
        <v/>
      </c>
    </row>
    <row r="51">
      <c r="A51" s="10" t="n"/>
      <c r="B51" s="9" t="n"/>
      <c r="C51" s="9" t="n"/>
      <c r="D51" s="10" t="n"/>
      <c r="E51" s="9" t="n"/>
      <c r="F51" s="10" t="n"/>
      <c r="G51" s="9" t="n"/>
      <c r="H51" s="9" t="n"/>
      <c r="I51" s="11">
        <f>IF(OR(C51="",D51=""),"",IFERROR(IF(INDEX('Baseline'!$D$5:$D$8,MATCH(C51,'Baseline'!$A$5:$A$8,0))="","",INDEX('Baseline'!$D$5:$D$8,MATCH(C51,'Baseline'!$A$5:$A$8,0))-D51),""))</f>
        <v/>
      </c>
      <c r="J51" s="11">
        <f>IF(OR(C51="",F51=""),"",IFERROR(IF(INDEX('Baseline'!$E$5:$E$8,MATCH(C51,'Baseline'!$A$5:$A$8,0))="","",F51-INDEX('Baseline'!$E$5:$E$8,MATCH(C51,'Baseline'!$A$5:$A$8,0))),""))</f>
        <v/>
      </c>
    </row>
    <row r="52">
      <c r="A52" s="10" t="n"/>
      <c r="B52" s="9" t="n"/>
      <c r="C52" s="9" t="n"/>
      <c r="D52" s="10" t="n"/>
      <c r="E52" s="9" t="n"/>
      <c r="F52" s="10" t="n"/>
      <c r="G52" s="9" t="n"/>
      <c r="H52" s="9" t="n"/>
      <c r="I52" s="11">
        <f>IF(OR(C52="",D52=""),"",IFERROR(IF(INDEX('Baseline'!$D$5:$D$8,MATCH(C52,'Baseline'!$A$5:$A$8,0))="","",INDEX('Baseline'!$D$5:$D$8,MATCH(C52,'Baseline'!$A$5:$A$8,0))-D52),""))</f>
        <v/>
      </c>
      <c r="J52" s="11">
        <f>IF(OR(C52="",F52=""),"",IFERROR(IF(INDEX('Baseline'!$E$5:$E$8,MATCH(C52,'Baseline'!$A$5:$A$8,0))="","",F52-INDEX('Baseline'!$E$5:$E$8,MATCH(C52,'Baseline'!$A$5:$A$8,0))),""))</f>
        <v/>
      </c>
    </row>
    <row r="53">
      <c r="A53" s="10" t="n"/>
      <c r="B53" s="9" t="n"/>
      <c r="C53" s="9" t="n"/>
      <c r="D53" s="10" t="n"/>
      <c r="E53" s="9" t="n"/>
      <c r="F53" s="10" t="n"/>
      <c r="G53" s="9" t="n"/>
      <c r="H53" s="9" t="n"/>
      <c r="I53" s="11">
        <f>IF(OR(C53="",D53=""),"",IFERROR(IF(INDEX('Baseline'!$D$5:$D$8,MATCH(C53,'Baseline'!$A$5:$A$8,0))="","",INDEX('Baseline'!$D$5:$D$8,MATCH(C53,'Baseline'!$A$5:$A$8,0))-D53),""))</f>
        <v/>
      </c>
      <c r="J53" s="11">
        <f>IF(OR(C53="",F53=""),"",IFERROR(IF(INDEX('Baseline'!$E$5:$E$8,MATCH(C53,'Baseline'!$A$5:$A$8,0))="","",F53-INDEX('Baseline'!$E$5:$E$8,MATCH(C53,'Baseline'!$A$5:$A$8,0))),""))</f>
        <v/>
      </c>
    </row>
    <row r="54">
      <c r="A54" s="10" t="n"/>
      <c r="B54" s="9" t="n"/>
      <c r="C54" s="9" t="n"/>
      <c r="D54" s="10" t="n"/>
      <c r="E54" s="9" t="n"/>
      <c r="F54" s="10" t="n"/>
      <c r="G54" s="9" t="n"/>
      <c r="H54" s="9" t="n"/>
      <c r="I54" s="11">
        <f>IF(OR(C54="",D54=""),"",IFERROR(IF(INDEX('Baseline'!$D$5:$D$8,MATCH(C54,'Baseline'!$A$5:$A$8,0))="","",INDEX('Baseline'!$D$5:$D$8,MATCH(C54,'Baseline'!$A$5:$A$8,0))-D54),""))</f>
        <v/>
      </c>
      <c r="J54" s="11">
        <f>IF(OR(C54="",F54=""),"",IFERROR(IF(INDEX('Baseline'!$E$5:$E$8,MATCH(C54,'Baseline'!$A$5:$A$8,0))="","",F54-INDEX('Baseline'!$E$5:$E$8,MATCH(C54,'Baseline'!$A$5:$A$8,0))),""))</f>
        <v/>
      </c>
    </row>
    <row r="55">
      <c r="A55" s="10" t="n"/>
      <c r="B55" s="9" t="n"/>
      <c r="C55" s="9" t="n"/>
      <c r="D55" s="10" t="n"/>
      <c r="E55" s="9" t="n"/>
      <c r="F55" s="10" t="n"/>
      <c r="G55" s="9" t="n"/>
      <c r="H55" s="9" t="n"/>
      <c r="I55" s="11">
        <f>IF(OR(C55="",D55=""),"",IFERROR(IF(INDEX('Baseline'!$D$5:$D$8,MATCH(C55,'Baseline'!$A$5:$A$8,0))="","",INDEX('Baseline'!$D$5:$D$8,MATCH(C55,'Baseline'!$A$5:$A$8,0))-D55),""))</f>
        <v/>
      </c>
      <c r="J55" s="11">
        <f>IF(OR(C55="",F55=""),"",IFERROR(IF(INDEX('Baseline'!$E$5:$E$8,MATCH(C55,'Baseline'!$A$5:$A$8,0))="","",F55-INDEX('Baseline'!$E$5:$E$8,MATCH(C55,'Baseline'!$A$5:$A$8,0))),""))</f>
        <v/>
      </c>
    </row>
    <row r="56">
      <c r="A56" s="10" t="n"/>
      <c r="B56" s="9" t="n"/>
      <c r="C56" s="9" t="n"/>
      <c r="D56" s="10" t="n"/>
      <c r="E56" s="9" t="n"/>
      <c r="F56" s="10" t="n"/>
      <c r="G56" s="9" t="n"/>
      <c r="H56" s="9" t="n"/>
      <c r="I56" s="11">
        <f>IF(OR(C56="",D56=""),"",IFERROR(IF(INDEX('Baseline'!$D$5:$D$8,MATCH(C56,'Baseline'!$A$5:$A$8,0))="","",INDEX('Baseline'!$D$5:$D$8,MATCH(C56,'Baseline'!$A$5:$A$8,0))-D56),""))</f>
        <v/>
      </c>
      <c r="J56" s="11">
        <f>IF(OR(C56="",F56=""),"",IFERROR(IF(INDEX('Baseline'!$E$5:$E$8,MATCH(C56,'Baseline'!$A$5:$A$8,0))="","",F56-INDEX('Baseline'!$E$5:$E$8,MATCH(C56,'Baseline'!$A$5:$A$8,0))),""))</f>
        <v/>
      </c>
    </row>
    <row r="57">
      <c r="A57" s="10" t="n"/>
      <c r="B57" s="9" t="n"/>
      <c r="C57" s="9" t="n"/>
      <c r="D57" s="10" t="n"/>
      <c r="E57" s="9" t="n"/>
      <c r="F57" s="10" t="n"/>
      <c r="G57" s="9" t="n"/>
      <c r="H57" s="9" t="n"/>
      <c r="I57" s="11">
        <f>IF(OR(C57="",D57=""),"",IFERROR(IF(INDEX('Baseline'!$D$5:$D$8,MATCH(C57,'Baseline'!$A$5:$A$8,0))="","",INDEX('Baseline'!$D$5:$D$8,MATCH(C57,'Baseline'!$A$5:$A$8,0))-D57),""))</f>
        <v/>
      </c>
      <c r="J57" s="11">
        <f>IF(OR(C57="",F57=""),"",IFERROR(IF(INDEX('Baseline'!$E$5:$E$8,MATCH(C57,'Baseline'!$A$5:$A$8,0))="","",F57-INDEX('Baseline'!$E$5:$E$8,MATCH(C57,'Baseline'!$A$5:$A$8,0))),""))</f>
        <v/>
      </c>
    </row>
    <row r="58">
      <c r="A58" s="10" t="n"/>
      <c r="B58" s="9" t="n"/>
      <c r="C58" s="9" t="n"/>
      <c r="D58" s="10" t="n"/>
      <c r="E58" s="9" t="n"/>
      <c r="F58" s="10" t="n"/>
      <c r="G58" s="9" t="n"/>
      <c r="H58" s="9" t="n"/>
      <c r="I58" s="11">
        <f>IF(OR(C58="",D58=""),"",IFERROR(IF(INDEX('Baseline'!$D$5:$D$8,MATCH(C58,'Baseline'!$A$5:$A$8,0))="","",INDEX('Baseline'!$D$5:$D$8,MATCH(C58,'Baseline'!$A$5:$A$8,0))-D58),""))</f>
        <v/>
      </c>
      <c r="J58" s="11">
        <f>IF(OR(C58="",F58=""),"",IFERROR(IF(INDEX('Baseline'!$E$5:$E$8,MATCH(C58,'Baseline'!$A$5:$A$8,0))="","",F58-INDEX('Baseline'!$E$5:$E$8,MATCH(C58,'Baseline'!$A$5:$A$8,0))),""))</f>
        <v/>
      </c>
    </row>
    <row r="59">
      <c r="A59" s="10" t="n"/>
      <c r="B59" s="9" t="n"/>
      <c r="C59" s="9" t="n"/>
      <c r="D59" s="10" t="n"/>
      <c r="E59" s="9" t="n"/>
      <c r="F59" s="10" t="n"/>
      <c r="G59" s="9" t="n"/>
      <c r="H59" s="9" t="n"/>
      <c r="I59" s="11">
        <f>IF(OR(C59="",D59=""),"",IFERROR(IF(INDEX('Baseline'!$D$5:$D$8,MATCH(C59,'Baseline'!$A$5:$A$8,0))="","",INDEX('Baseline'!$D$5:$D$8,MATCH(C59,'Baseline'!$A$5:$A$8,0))-D59),""))</f>
        <v/>
      </c>
      <c r="J59" s="11">
        <f>IF(OR(C59="",F59=""),"",IFERROR(IF(INDEX('Baseline'!$E$5:$E$8,MATCH(C59,'Baseline'!$A$5:$A$8,0))="","",F59-INDEX('Baseline'!$E$5:$E$8,MATCH(C59,'Baseline'!$A$5:$A$8,0))),""))</f>
        <v/>
      </c>
    </row>
    <row r="60">
      <c r="A60" s="10" t="n"/>
      <c r="B60" s="9" t="n"/>
      <c r="C60" s="9" t="n"/>
      <c r="D60" s="10" t="n"/>
      <c r="E60" s="9" t="n"/>
      <c r="F60" s="10" t="n"/>
      <c r="G60" s="9" t="n"/>
      <c r="H60" s="9" t="n"/>
      <c r="I60" s="11">
        <f>IF(OR(C60="",D60=""),"",IFERROR(IF(INDEX('Baseline'!$D$5:$D$8,MATCH(C60,'Baseline'!$A$5:$A$8,0))="","",INDEX('Baseline'!$D$5:$D$8,MATCH(C60,'Baseline'!$A$5:$A$8,0))-D60),""))</f>
        <v/>
      </c>
      <c r="J60" s="11">
        <f>IF(OR(C60="",F60=""),"",IFERROR(IF(INDEX('Baseline'!$E$5:$E$8,MATCH(C60,'Baseline'!$A$5:$A$8,0))="","",F60-INDEX('Baseline'!$E$5:$E$8,MATCH(C60,'Baseline'!$A$5:$A$8,0))),""))</f>
        <v/>
      </c>
    </row>
    <row r="61">
      <c r="A61" s="10" t="n"/>
      <c r="B61" s="9" t="n"/>
      <c r="C61" s="9" t="n"/>
      <c r="D61" s="10" t="n"/>
      <c r="E61" s="9" t="n"/>
      <c r="F61" s="10" t="n"/>
      <c r="G61" s="9" t="n"/>
      <c r="H61" s="9" t="n"/>
      <c r="I61" s="11">
        <f>IF(OR(C61="",D61=""),"",IFERROR(IF(INDEX('Baseline'!$D$5:$D$8,MATCH(C61,'Baseline'!$A$5:$A$8,0))="","",INDEX('Baseline'!$D$5:$D$8,MATCH(C61,'Baseline'!$A$5:$A$8,0))-D61),""))</f>
        <v/>
      </c>
      <c r="J61" s="11">
        <f>IF(OR(C61="",F61=""),"",IFERROR(IF(INDEX('Baseline'!$E$5:$E$8,MATCH(C61,'Baseline'!$A$5:$A$8,0))="","",F61-INDEX('Baseline'!$E$5:$E$8,MATCH(C61,'Baseline'!$A$5:$A$8,0))),""))</f>
        <v/>
      </c>
    </row>
    <row r="62">
      <c r="A62" s="10" t="n"/>
      <c r="B62" s="9" t="n"/>
      <c r="C62" s="9" t="n"/>
      <c r="D62" s="10" t="n"/>
      <c r="E62" s="9" t="n"/>
      <c r="F62" s="10" t="n"/>
      <c r="G62" s="9" t="n"/>
      <c r="H62" s="9" t="n"/>
      <c r="I62" s="11">
        <f>IF(OR(C62="",D62=""),"",IFERROR(IF(INDEX('Baseline'!$D$5:$D$8,MATCH(C62,'Baseline'!$A$5:$A$8,0))="","",INDEX('Baseline'!$D$5:$D$8,MATCH(C62,'Baseline'!$A$5:$A$8,0))-D62),""))</f>
        <v/>
      </c>
      <c r="J62" s="11">
        <f>IF(OR(C62="",F62=""),"",IFERROR(IF(INDEX('Baseline'!$E$5:$E$8,MATCH(C62,'Baseline'!$A$5:$A$8,0))="","",F62-INDEX('Baseline'!$E$5:$E$8,MATCH(C62,'Baseline'!$A$5:$A$8,0))),""))</f>
        <v/>
      </c>
    </row>
    <row r="63">
      <c r="A63" s="10" t="n"/>
      <c r="B63" s="9" t="n"/>
      <c r="C63" s="9" t="n"/>
      <c r="D63" s="10" t="n"/>
      <c r="E63" s="9" t="n"/>
      <c r="F63" s="10" t="n"/>
      <c r="G63" s="9" t="n"/>
      <c r="H63" s="9" t="n"/>
      <c r="I63" s="11">
        <f>IF(OR(C63="",D63=""),"",IFERROR(IF(INDEX('Baseline'!$D$5:$D$8,MATCH(C63,'Baseline'!$A$5:$A$8,0))="","",INDEX('Baseline'!$D$5:$D$8,MATCH(C63,'Baseline'!$A$5:$A$8,0))-D63),""))</f>
        <v/>
      </c>
      <c r="J63" s="11">
        <f>IF(OR(C63="",F63=""),"",IFERROR(IF(INDEX('Baseline'!$E$5:$E$8,MATCH(C63,'Baseline'!$A$5:$A$8,0))="","",F63-INDEX('Baseline'!$E$5:$E$8,MATCH(C63,'Baseline'!$A$5:$A$8,0))),""))</f>
        <v/>
      </c>
    </row>
    <row r="64">
      <c r="A64" s="10" t="n"/>
      <c r="B64" s="9" t="n"/>
      <c r="C64" s="9" t="n"/>
      <c r="D64" s="10" t="n"/>
      <c r="E64" s="9" t="n"/>
      <c r="F64" s="10" t="n"/>
      <c r="G64" s="9" t="n"/>
      <c r="H64" s="9" t="n"/>
      <c r="I64" s="11">
        <f>IF(OR(C64="",D64=""),"",IFERROR(IF(INDEX('Baseline'!$D$5:$D$8,MATCH(C64,'Baseline'!$A$5:$A$8,0))="","",INDEX('Baseline'!$D$5:$D$8,MATCH(C64,'Baseline'!$A$5:$A$8,0))-D64),""))</f>
        <v/>
      </c>
      <c r="J64" s="11">
        <f>IF(OR(C64="",F64=""),"",IFERROR(IF(INDEX('Baseline'!$E$5:$E$8,MATCH(C64,'Baseline'!$A$5:$A$8,0))="","",F64-INDEX('Baseline'!$E$5:$E$8,MATCH(C64,'Baseline'!$A$5:$A$8,0))),""))</f>
        <v/>
      </c>
    </row>
    <row r="65">
      <c r="A65" s="10" t="n"/>
      <c r="B65" s="9" t="n"/>
      <c r="C65" s="9" t="n"/>
      <c r="D65" s="10" t="n"/>
      <c r="E65" s="9" t="n"/>
      <c r="F65" s="10" t="n"/>
      <c r="G65" s="9" t="n"/>
      <c r="H65" s="9" t="n"/>
      <c r="I65" s="11">
        <f>IF(OR(C65="",D65=""),"",IFERROR(IF(INDEX('Baseline'!$D$5:$D$8,MATCH(C65,'Baseline'!$A$5:$A$8,0))="","",INDEX('Baseline'!$D$5:$D$8,MATCH(C65,'Baseline'!$A$5:$A$8,0))-D65),""))</f>
        <v/>
      </c>
      <c r="J65" s="11">
        <f>IF(OR(C65="",F65=""),"",IFERROR(IF(INDEX('Baseline'!$E$5:$E$8,MATCH(C65,'Baseline'!$A$5:$A$8,0))="","",F65-INDEX('Baseline'!$E$5:$E$8,MATCH(C65,'Baseline'!$A$5:$A$8,0))),""))</f>
        <v/>
      </c>
    </row>
    <row r="66">
      <c r="A66" s="10" t="n"/>
      <c r="B66" s="9" t="n"/>
      <c r="C66" s="9" t="n"/>
      <c r="D66" s="10" t="n"/>
      <c r="E66" s="9" t="n"/>
      <c r="F66" s="10" t="n"/>
      <c r="G66" s="9" t="n"/>
      <c r="H66" s="9" t="n"/>
      <c r="I66" s="11">
        <f>IF(OR(C66="",D66=""),"",IFERROR(IF(INDEX('Baseline'!$D$5:$D$8,MATCH(C66,'Baseline'!$A$5:$A$8,0))="","",INDEX('Baseline'!$D$5:$D$8,MATCH(C66,'Baseline'!$A$5:$A$8,0))-D66),""))</f>
        <v/>
      </c>
      <c r="J66" s="11">
        <f>IF(OR(C66="",F66=""),"",IFERROR(IF(INDEX('Baseline'!$E$5:$E$8,MATCH(C66,'Baseline'!$A$5:$A$8,0))="","",F66-INDEX('Baseline'!$E$5:$E$8,MATCH(C66,'Baseline'!$A$5:$A$8,0))),""))</f>
        <v/>
      </c>
    </row>
    <row r="67">
      <c r="A67" s="10" t="n"/>
      <c r="B67" s="9" t="n"/>
      <c r="C67" s="9" t="n"/>
      <c r="D67" s="10" t="n"/>
      <c r="E67" s="9" t="n"/>
      <c r="F67" s="10" t="n"/>
      <c r="G67" s="9" t="n"/>
      <c r="H67" s="9" t="n"/>
      <c r="I67" s="11">
        <f>IF(OR(C67="",D67=""),"",IFERROR(IF(INDEX('Baseline'!$D$5:$D$8,MATCH(C67,'Baseline'!$A$5:$A$8,0))="","",INDEX('Baseline'!$D$5:$D$8,MATCH(C67,'Baseline'!$A$5:$A$8,0))-D67),""))</f>
        <v/>
      </c>
      <c r="J67" s="11">
        <f>IF(OR(C67="",F67=""),"",IFERROR(IF(INDEX('Baseline'!$E$5:$E$8,MATCH(C67,'Baseline'!$A$5:$A$8,0))="","",F67-INDEX('Baseline'!$E$5:$E$8,MATCH(C67,'Baseline'!$A$5:$A$8,0))),""))</f>
        <v/>
      </c>
    </row>
    <row r="68">
      <c r="A68" s="10" t="n"/>
      <c r="B68" s="9" t="n"/>
      <c r="C68" s="9" t="n"/>
      <c r="D68" s="10" t="n"/>
      <c r="E68" s="9" t="n"/>
      <c r="F68" s="10" t="n"/>
      <c r="G68" s="9" t="n"/>
      <c r="H68" s="9" t="n"/>
      <c r="I68" s="11">
        <f>IF(OR(C68="",D68=""),"",IFERROR(IF(INDEX('Baseline'!$D$5:$D$8,MATCH(C68,'Baseline'!$A$5:$A$8,0))="","",INDEX('Baseline'!$D$5:$D$8,MATCH(C68,'Baseline'!$A$5:$A$8,0))-D68),""))</f>
        <v/>
      </c>
      <c r="J68" s="11">
        <f>IF(OR(C68="",F68=""),"",IFERROR(IF(INDEX('Baseline'!$E$5:$E$8,MATCH(C68,'Baseline'!$A$5:$A$8,0))="","",F68-INDEX('Baseline'!$E$5:$E$8,MATCH(C68,'Baseline'!$A$5:$A$8,0))),""))</f>
        <v/>
      </c>
    </row>
    <row r="69">
      <c r="A69" s="10" t="n"/>
      <c r="B69" s="9" t="n"/>
      <c r="C69" s="9" t="n"/>
      <c r="D69" s="10" t="n"/>
      <c r="E69" s="9" t="n"/>
      <c r="F69" s="10" t="n"/>
      <c r="G69" s="9" t="n"/>
      <c r="H69" s="9" t="n"/>
      <c r="I69" s="11">
        <f>IF(OR(C69="",D69=""),"",IFERROR(IF(INDEX('Baseline'!$D$5:$D$8,MATCH(C69,'Baseline'!$A$5:$A$8,0))="","",INDEX('Baseline'!$D$5:$D$8,MATCH(C69,'Baseline'!$A$5:$A$8,0))-D69),""))</f>
        <v/>
      </c>
      <c r="J69" s="11">
        <f>IF(OR(C69="",F69=""),"",IFERROR(IF(INDEX('Baseline'!$E$5:$E$8,MATCH(C69,'Baseline'!$A$5:$A$8,0))="","",F69-INDEX('Baseline'!$E$5:$E$8,MATCH(C69,'Baseline'!$A$5:$A$8,0))),""))</f>
        <v/>
      </c>
    </row>
    <row r="70">
      <c r="A70" s="10" t="n"/>
      <c r="B70" s="9" t="n"/>
      <c r="C70" s="9" t="n"/>
      <c r="D70" s="10" t="n"/>
      <c r="E70" s="9" t="n"/>
      <c r="F70" s="10" t="n"/>
      <c r="G70" s="9" t="n"/>
      <c r="H70" s="9" t="n"/>
      <c r="I70" s="11">
        <f>IF(OR(C70="",D70=""),"",IFERROR(IF(INDEX('Baseline'!$D$5:$D$8,MATCH(C70,'Baseline'!$A$5:$A$8,0))="","",INDEX('Baseline'!$D$5:$D$8,MATCH(C70,'Baseline'!$A$5:$A$8,0))-D70),""))</f>
        <v/>
      </c>
      <c r="J70" s="11">
        <f>IF(OR(C70="",F70=""),"",IFERROR(IF(INDEX('Baseline'!$E$5:$E$8,MATCH(C70,'Baseline'!$A$5:$A$8,0))="","",F70-INDEX('Baseline'!$E$5:$E$8,MATCH(C70,'Baseline'!$A$5:$A$8,0))),""))</f>
        <v/>
      </c>
    </row>
    <row r="71">
      <c r="A71" s="10" t="n"/>
      <c r="B71" s="9" t="n"/>
      <c r="C71" s="9" t="n"/>
      <c r="D71" s="10" t="n"/>
      <c r="E71" s="9" t="n"/>
      <c r="F71" s="10" t="n"/>
      <c r="G71" s="9" t="n"/>
      <c r="H71" s="9" t="n"/>
      <c r="I71" s="11">
        <f>IF(OR(C71="",D71=""),"",IFERROR(IF(INDEX('Baseline'!$D$5:$D$8,MATCH(C71,'Baseline'!$A$5:$A$8,0))="","",INDEX('Baseline'!$D$5:$D$8,MATCH(C71,'Baseline'!$A$5:$A$8,0))-D71),""))</f>
        <v/>
      </c>
      <c r="J71" s="11">
        <f>IF(OR(C71="",F71=""),"",IFERROR(IF(INDEX('Baseline'!$E$5:$E$8,MATCH(C71,'Baseline'!$A$5:$A$8,0))="","",F71-INDEX('Baseline'!$E$5:$E$8,MATCH(C71,'Baseline'!$A$5:$A$8,0))),""))</f>
        <v/>
      </c>
    </row>
    <row r="72">
      <c r="A72" s="10" t="n"/>
      <c r="B72" s="9" t="n"/>
      <c r="C72" s="9" t="n"/>
      <c r="D72" s="10" t="n"/>
      <c r="E72" s="9" t="n"/>
      <c r="F72" s="10" t="n"/>
      <c r="G72" s="9" t="n"/>
      <c r="H72" s="9" t="n"/>
      <c r="I72" s="11">
        <f>IF(OR(C72="",D72=""),"",IFERROR(IF(INDEX('Baseline'!$D$5:$D$8,MATCH(C72,'Baseline'!$A$5:$A$8,0))="","",INDEX('Baseline'!$D$5:$D$8,MATCH(C72,'Baseline'!$A$5:$A$8,0))-D72),""))</f>
        <v/>
      </c>
      <c r="J72" s="11">
        <f>IF(OR(C72="",F72=""),"",IFERROR(IF(INDEX('Baseline'!$E$5:$E$8,MATCH(C72,'Baseline'!$A$5:$A$8,0))="","",F72-INDEX('Baseline'!$E$5:$E$8,MATCH(C72,'Baseline'!$A$5:$A$8,0))),""))</f>
        <v/>
      </c>
    </row>
    <row r="73">
      <c r="A73" s="10" t="n"/>
      <c r="B73" s="9" t="n"/>
      <c r="C73" s="9" t="n"/>
      <c r="D73" s="10" t="n"/>
      <c r="E73" s="9" t="n"/>
      <c r="F73" s="10" t="n"/>
      <c r="G73" s="9" t="n"/>
      <c r="H73" s="9" t="n"/>
      <c r="I73" s="11">
        <f>IF(OR(C73="",D73=""),"",IFERROR(IF(INDEX('Baseline'!$D$5:$D$8,MATCH(C73,'Baseline'!$A$5:$A$8,0))="","",INDEX('Baseline'!$D$5:$D$8,MATCH(C73,'Baseline'!$A$5:$A$8,0))-D73),""))</f>
        <v/>
      </c>
      <c r="J73" s="11">
        <f>IF(OR(C73="",F73=""),"",IFERROR(IF(INDEX('Baseline'!$E$5:$E$8,MATCH(C73,'Baseline'!$A$5:$A$8,0))="","",F73-INDEX('Baseline'!$E$5:$E$8,MATCH(C73,'Baseline'!$A$5:$A$8,0))),""))</f>
        <v/>
      </c>
    </row>
    <row r="74">
      <c r="A74" s="10" t="n"/>
      <c r="B74" s="9" t="n"/>
      <c r="C74" s="9" t="n"/>
      <c r="D74" s="10" t="n"/>
      <c r="E74" s="9" t="n"/>
      <c r="F74" s="10" t="n"/>
      <c r="G74" s="9" t="n"/>
      <c r="H74" s="9" t="n"/>
      <c r="I74" s="11">
        <f>IF(OR(C74="",D74=""),"",IFERROR(IF(INDEX('Baseline'!$D$5:$D$8,MATCH(C74,'Baseline'!$A$5:$A$8,0))="","",INDEX('Baseline'!$D$5:$D$8,MATCH(C74,'Baseline'!$A$5:$A$8,0))-D74),""))</f>
        <v/>
      </c>
      <c r="J74" s="11">
        <f>IF(OR(C74="",F74=""),"",IFERROR(IF(INDEX('Baseline'!$E$5:$E$8,MATCH(C74,'Baseline'!$A$5:$A$8,0))="","",F74-INDEX('Baseline'!$E$5:$E$8,MATCH(C74,'Baseline'!$A$5:$A$8,0))),""))</f>
        <v/>
      </c>
    </row>
    <row r="75">
      <c r="A75" s="10" t="n"/>
      <c r="B75" s="9" t="n"/>
      <c r="C75" s="9" t="n"/>
      <c r="D75" s="10" t="n"/>
      <c r="E75" s="9" t="n"/>
      <c r="F75" s="10" t="n"/>
      <c r="G75" s="9" t="n"/>
      <c r="H75" s="9" t="n"/>
      <c r="I75" s="11">
        <f>IF(OR(C75="",D75=""),"",IFERROR(IF(INDEX('Baseline'!$D$5:$D$8,MATCH(C75,'Baseline'!$A$5:$A$8,0))="","",INDEX('Baseline'!$D$5:$D$8,MATCH(C75,'Baseline'!$A$5:$A$8,0))-D75),""))</f>
        <v/>
      </c>
      <c r="J75" s="11">
        <f>IF(OR(C75="",F75=""),"",IFERROR(IF(INDEX('Baseline'!$E$5:$E$8,MATCH(C75,'Baseline'!$A$5:$A$8,0))="","",F75-INDEX('Baseline'!$E$5:$E$8,MATCH(C75,'Baseline'!$A$5:$A$8,0))),""))</f>
        <v/>
      </c>
    </row>
    <row r="76">
      <c r="A76" s="10" t="n"/>
      <c r="B76" s="9" t="n"/>
      <c r="C76" s="9" t="n"/>
      <c r="D76" s="10" t="n"/>
      <c r="E76" s="9" t="n"/>
      <c r="F76" s="10" t="n"/>
      <c r="G76" s="9" t="n"/>
      <c r="H76" s="9" t="n"/>
      <c r="I76" s="11">
        <f>IF(OR(C76="",D76=""),"",IFERROR(IF(INDEX('Baseline'!$D$5:$D$8,MATCH(C76,'Baseline'!$A$5:$A$8,0))="","",INDEX('Baseline'!$D$5:$D$8,MATCH(C76,'Baseline'!$A$5:$A$8,0))-D76),""))</f>
        <v/>
      </c>
      <c r="J76" s="11">
        <f>IF(OR(C76="",F76=""),"",IFERROR(IF(INDEX('Baseline'!$E$5:$E$8,MATCH(C76,'Baseline'!$A$5:$A$8,0))="","",F76-INDEX('Baseline'!$E$5:$E$8,MATCH(C76,'Baseline'!$A$5:$A$8,0))),""))</f>
        <v/>
      </c>
    </row>
    <row r="77">
      <c r="A77" s="10" t="n"/>
      <c r="B77" s="9" t="n"/>
      <c r="C77" s="9" t="n"/>
      <c r="D77" s="10" t="n"/>
      <c r="E77" s="9" t="n"/>
      <c r="F77" s="10" t="n"/>
      <c r="G77" s="9" t="n"/>
      <c r="H77" s="9" t="n"/>
      <c r="I77" s="11">
        <f>IF(OR(C77="",D77=""),"",IFERROR(IF(INDEX('Baseline'!$D$5:$D$8,MATCH(C77,'Baseline'!$A$5:$A$8,0))="","",INDEX('Baseline'!$D$5:$D$8,MATCH(C77,'Baseline'!$A$5:$A$8,0))-D77),""))</f>
        <v/>
      </c>
      <c r="J77" s="11">
        <f>IF(OR(C77="",F77=""),"",IFERROR(IF(INDEX('Baseline'!$E$5:$E$8,MATCH(C77,'Baseline'!$A$5:$A$8,0))="","",F77-INDEX('Baseline'!$E$5:$E$8,MATCH(C77,'Baseline'!$A$5:$A$8,0))),""))</f>
        <v/>
      </c>
    </row>
    <row r="78">
      <c r="A78" s="10" t="n"/>
      <c r="B78" s="9" t="n"/>
      <c r="C78" s="9" t="n"/>
      <c r="D78" s="10" t="n"/>
      <c r="E78" s="9" t="n"/>
      <c r="F78" s="10" t="n"/>
      <c r="G78" s="9" t="n"/>
      <c r="H78" s="9" t="n"/>
      <c r="I78" s="11">
        <f>IF(OR(C78="",D78=""),"",IFERROR(IF(INDEX('Baseline'!$D$5:$D$8,MATCH(C78,'Baseline'!$A$5:$A$8,0))="","",INDEX('Baseline'!$D$5:$D$8,MATCH(C78,'Baseline'!$A$5:$A$8,0))-D78),""))</f>
        <v/>
      </c>
      <c r="J78" s="11">
        <f>IF(OR(C78="",F78=""),"",IFERROR(IF(INDEX('Baseline'!$E$5:$E$8,MATCH(C78,'Baseline'!$A$5:$A$8,0))="","",F78-INDEX('Baseline'!$E$5:$E$8,MATCH(C78,'Baseline'!$A$5:$A$8,0))),""))</f>
        <v/>
      </c>
    </row>
    <row r="79">
      <c r="A79" s="10" t="n"/>
      <c r="B79" s="9" t="n"/>
      <c r="C79" s="9" t="n"/>
      <c r="D79" s="10" t="n"/>
      <c r="E79" s="9" t="n"/>
      <c r="F79" s="10" t="n"/>
      <c r="G79" s="9" t="n"/>
      <c r="H79" s="9" t="n"/>
      <c r="I79" s="11">
        <f>IF(OR(C79="",D79=""),"",IFERROR(IF(INDEX('Baseline'!$D$5:$D$8,MATCH(C79,'Baseline'!$A$5:$A$8,0))="","",INDEX('Baseline'!$D$5:$D$8,MATCH(C79,'Baseline'!$A$5:$A$8,0))-D79),""))</f>
        <v/>
      </c>
      <c r="J79" s="11">
        <f>IF(OR(C79="",F79=""),"",IFERROR(IF(INDEX('Baseline'!$E$5:$E$8,MATCH(C79,'Baseline'!$A$5:$A$8,0))="","",F79-INDEX('Baseline'!$E$5:$E$8,MATCH(C79,'Baseline'!$A$5:$A$8,0))),""))</f>
        <v/>
      </c>
    </row>
    <row r="80">
      <c r="A80" s="10" t="n"/>
      <c r="B80" s="9" t="n"/>
      <c r="C80" s="9" t="n"/>
      <c r="D80" s="10" t="n"/>
      <c r="E80" s="9" t="n"/>
      <c r="F80" s="10" t="n"/>
      <c r="G80" s="9" t="n"/>
      <c r="H80" s="9" t="n"/>
      <c r="I80" s="11">
        <f>IF(OR(C80="",D80=""),"",IFERROR(IF(INDEX('Baseline'!$D$5:$D$8,MATCH(C80,'Baseline'!$A$5:$A$8,0))="","",INDEX('Baseline'!$D$5:$D$8,MATCH(C80,'Baseline'!$A$5:$A$8,0))-D80),""))</f>
        <v/>
      </c>
      <c r="J80" s="11">
        <f>IF(OR(C80="",F80=""),"",IFERROR(IF(INDEX('Baseline'!$E$5:$E$8,MATCH(C80,'Baseline'!$A$5:$A$8,0))="","",F80-INDEX('Baseline'!$E$5:$E$8,MATCH(C80,'Baseline'!$A$5:$A$8,0))),""))</f>
        <v/>
      </c>
    </row>
    <row r="81">
      <c r="A81" s="10" t="n"/>
      <c r="B81" s="9" t="n"/>
      <c r="C81" s="9" t="n"/>
      <c r="D81" s="10" t="n"/>
      <c r="E81" s="9" t="n"/>
      <c r="F81" s="10" t="n"/>
      <c r="G81" s="9" t="n"/>
      <c r="H81" s="9" t="n"/>
      <c r="I81" s="11">
        <f>IF(OR(C81="",D81=""),"",IFERROR(IF(INDEX('Baseline'!$D$5:$D$8,MATCH(C81,'Baseline'!$A$5:$A$8,0))="","",INDEX('Baseline'!$D$5:$D$8,MATCH(C81,'Baseline'!$A$5:$A$8,0))-D81),""))</f>
        <v/>
      </c>
      <c r="J81" s="11">
        <f>IF(OR(C81="",F81=""),"",IFERROR(IF(INDEX('Baseline'!$E$5:$E$8,MATCH(C81,'Baseline'!$A$5:$A$8,0))="","",F81-INDEX('Baseline'!$E$5:$E$8,MATCH(C81,'Baseline'!$A$5:$A$8,0))),""))</f>
        <v/>
      </c>
    </row>
    <row r="82">
      <c r="A82" s="10" t="n"/>
      <c r="B82" s="9" t="n"/>
      <c r="C82" s="9" t="n"/>
      <c r="D82" s="10" t="n"/>
      <c r="E82" s="9" t="n"/>
      <c r="F82" s="10" t="n"/>
      <c r="G82" s="9" t="n"/>
      <c r="H82" s="9" t="n"/>
      <c r="I82" s="11">
        <f>IF(OR(C82="",D82=""),"",IFERROR(IF(INDEX('Baseline'!$D$5:$D$8,MATCH(C82,'Baseline'!$A$5:$A$8,0))="","",INDEX('Baseline'!$D$5:$D$8,MATCH(C82,'Baseline'!$A$5:$A$8,0))-D82),""))</f>
        <v/>
      </c>
      <c r="J82" s="11">
        <f>IF(OR(C82="",F82=""),"",IFERROR(IF(INDEX('Baseline'!$E$5:$E$8,MATCH(C82,'Baseline'!$A$5:$A$8,0))="","",F82-INDEX('Baseline'!$E$5:$E$8,MATCH(C82,'Baseline'!$A$5:$A$8,0))),""))</f>
        <v/>
      </c>
    </row>
    <row r="83">
      <c r="A83" s="10" t="n"/>
      <c r="B83" s="9" t="n"/>
      <c r="C83" s="9" t="n"/>
      <c r="D83" s="10" t="n"/>
      <c r="E83" s="9" t="n"/>
      <c r="F83" s="10" t="n"/>
      <c r="G83" s="9" t="n"/>
      <c r="H83" s="9" t="n"/>
      <c r="I83" s="11">
        <f>IF(OR(C83="",D83=""),"",IFERROR(IF(INDEX('Baseline'!$D$5:$D$8,MATCH(C83,'Baseline'!$A$5:$A$8,0))="","",INDEX('Baseline'!$D$5:$D$8,MATCH(C83,'Baseline'!$A$5:$A$8,0))-D83),""))</f>
        <v/>
      </c>
      <c r="J83" s="11">
        <f>IF(OR(C83="",F83=""),"",IFERROR(IF(INDEX('Baseline'!$E$5:$E$8,MATCH(C83,'Baseline'!$A$5:$A$8,0))="","",F83-INDEX('Baseline'!$E$5:$E$8,MATCH(C83,'Baseline'!$A$5:$A$8,0))),""))</f>
        <v/>
      </c>
    </row>
    <row r="84">
      <c r="A84" s="10" t="n"/>
      <c r="B84" s="9" t="n"/>
      <c r="C84" s="9" t="n"/>
      <c r="D84" s="10" t="n"/>
      <c r="E84" s="9" t="n"/>
      <c r="F84" s="10" t="n"/>
      <c r="G84" s="9" t="n"/>
      <c r="H84" s="9" t="n"/>
      <c r="I84" s="11">
        <f>IF(OR(C84="",D84=""),"",IFERROR(IF(INDEX('Baseline'!$D$5:$D$8,MATCH(C84,'Baseline'!$A$5:$A$8,0))="","",INDEX('Baseline'!$D$5:$D$8,MATCH(C84,'Baseline'!$A$5:$A$8,0))-D84),""))</f>
        <v/>
      </c>
      <c r="J84" s="11">
        <f>IF(OR(C84="",F84=""),"",IFERROR(IF(INDEX('Baseline'!$E$5:$E$8,MATCH(C84,'Baseline'!$A$5:$A$8,0))="","",F84-INDEX('Baseline'!$E$5:$E$8,MATCH(C84,'Baseline'!$A$5:$A$8,0))),""))</f>
        <v/>
      </c>
    </row>
    <row r="85">
      <c r="A85" s="10" t="n"/>
      <c r="B85" s="9" t="n"/>
      <c r="C85" s="9" t="n"/>
      <c r="D85" s="10" t="n"/>
      <c r="E85" s="9" t="n"/>
      <c r="F85" s="10" t="n"/>
      <c r="G85" s="9" t="n"/>
      <c r="H85" s="9" t="n"/>
      <c r="I85" s="11">
        <f>IF(OR(C85="",D85=""),"",IFERROR(IF(INDEX('Baseline'!$D$5:$D$8,MATCH(C85,'Baseline'!$A$5:$A$8,0))="","",INDEX('Baseline'!$D$5:$D$8,MATCH(C85,'Baseline'!$A$5:$A$8,0))-D85),""))</f>
        <v/>
      </c>
      <c r="J85" s="11">
        <f>IF(OR(C85="",F85=""),"",IFERROR(IF(INDEX('Baseline'!$E$5:$E$8,MATCH(C85,'Baseline'!$A$5:$A$8,0))="","",F85-INDEX('Baseline'!$E$5:$E$8,MATCH(C85,'Baseline'!$A$5:$A$8,0))),""))</f>
        <v/>
      </c>
    </row>
    <row r="86">
      <c r="A86" s="10" t="n"/>
      <c r="B86" s="9" t="n"/>
      <c r="C86" s="9" t="n"/>
      <c r="D86" s="10" t="n"/>
      <c r="E86" s="9" t="n"/>
      <c r="F86" s="10" t="n"/>
      <c r="G86" s="9" t="n"/>
      <c r="H86" s="9" t="n"/>
      <c r="I86" s="11">
        <f>IF(OR(C86="",D86=""),"",IFERROR(IF(INDEX('Baseline'!$D$5:$D$8,MATCH(C86,'Baseline'!$A$5:$A$8,0))="","",INDEX('Baseline'!$D$5:$D$8,MATCH(C86,'Baseline'!$A$5:$A$8,0))-D86),""))</f>
        <v/>
      </c>
      <c r="J86" s="11">
        <f>IF(OR(C86="",F86=""),"",IFERROR(IF(INDEX('Baseline'!$E$5:$E$8,MATCH(C86,'Baseline'!$A$5:$A$8,0))="","",F86-INDEX('Baseline'!$E$5:$E$8,MATCH(C86,'Baseline'!$A$5:$A$8,0))),""))</f>
        <v/>
      </c>
    </row>
    <row r="87">
      <c r="A87" s="10" t="n"/>
      <c r="B87" s="9" t="n"/>
      <c r="C87" s="9" t="n"/>
      <c r="D87" s="10" t="n"/>
      <c r="E87" s="9" t="n"/>
      <c r="F87" s="10" t="n"/>
      <c r="G87" s="9" t="n"/>
      <c r="H87" s="9" t="n"/>
      <c r="I87" s="11">
        <f>IF(OR(C87="",D87=""),"",IFERROR(IF(INDEX('Baseline'!$D$5:$D$8,MATCH(C87,'Baseline'!$A$5:$A$8,0))="","",INDEX('Baseline'!$D$5:$D$8,MATCH(C87,'Baseline'!$A$5:$A$8,0))-D87),""))</f>
        <v/>
      </c>
      <c r="J87" s="11">
        <f>IF(OR(C87="",F87=""),"",IFERROR(IF(INDEX('Baseline'!$E$5:$E$8,MATCH(C87,'Baseline'!$A$5:$A$8,0))="","",F87-INDEX('Baseline'!$E$5:$E$8,MATCH(C87,'Baseline'!$A$5:$A$8,0))),""))</f>
        <v/>
      </c>
    </row>
    <row r="88">
      <c r="A88" s="10" t="n"/>
      <c r="B88" s="9" t="n"/>
      <c r="C88" s="9" t="n"/>
      <c r="D88" s="10" t="n"/>
      <c r="E88" s="9" t="n"/>
      <c r="F88" s="10" t="n"/>
      <c r="G88" s="9" t="n"/>
      <c r="H88" s="9" t="n"/>
      <c r="I88" s="11">
        <f>IF(OR(C88="",D88=""),"",IFERROR(IF(INDEX('Baseline'!$D$5:$D$8,MATCH(C88,'Baseline'!$A$5:$A$8,0))="","",INDEX('Baseline'!$D$5:$D$8,MATCH(C88,'Baseline'!$A$5:$A$8,0))-D88),""))</f>
        <v/>
      </c>
      <c r="J88" s="11">
        <f>IF(OR(C88="",F88=""),"",IFERROR(IF(INDEX('Baseline'!$E$5:$E$8,MATCH(C88,'Baseline'!$A$5:$A$8,0))="","",F88-INDEX('Baseline'!$E$5:$E$8,MATCH(C88,'Baseline'!$A$5:$A$8,0))),""))</f>
        <v/>
      </c>
    </row>
    <row r="89">
      <c r="A89" s="10" t="n"/>
      <c r="B89" s="9" t="n"/>
      <c r="C89" s="9" t="n"/>
      <c r="D89" s="10" t="n"/>
      <c r="E89" s="9" t="n"/>
      <c r="F89" s="10" t="n"/>
      <c r="G89" s="9" t="n"/>
      <c r="H89" s="9" t="n"/>
      <c r="I89" s="11">
        <f>IF(OR(C89="",D89=""),"",IFERROR(IF(INDEX('Baseline'!$D$5:$D$8,MATCH(C89,'Baseline'!$A$5:$A$8,0))="","",INDEX('Baseline'!$D$5:$D$8,MATCH(C89,'Baseline'!$A$5:$A$8,0))-D89),""))</f>
        <v/>
      </c>
      <c r="J89" s="11">
        <f>IF(OR(C89="",F89=""),"",IFERROR(IF(INDEX('Baseline'!$E$5:$E$8,MATCH(C89,'Baseline'!$A$5:$A$8,0))="","",F89-INDEX('Baseline'!$E$5:$E$8,MATCH(C89,'Baseline'!$A$5:$A$8,0))),""))</f>
        <v/>
      </c>
    </row>
    <row r="90">
      <c r="A90" s="10" t="n"/>
      <c r="B90" s="9" t="n"/>
      <c r="C90" s="9" t="n"/>
      <c r="D90" s="10" t="n"/>
      <c r="E90" s="9" t="n"/>
      <c r="F90" s="10" t="n"/>
      <c r="G90" s="9" t="n"/>
      <c r="H90" s="9" t="n"/>
      <c r="I90" s="11">
        <f>IF(OR(C90="",D90=""),"",IFERROR(IF(INDEX('Baseline'!$D$5:$D$8,MATCH(C90,'Baseline'!$A$5:$A$8,0))="","",INDEX('Baseline'!$D$5:$D$8,MATCH(C90,'Baseline'!$A$5:$A$8,0))-D90),""))</f>
        <v/>
      </c>
      <c r="J90" s="11">
        <f>IF(OR(C90="",F90=""),"",IFERROR(IF(INDEX('Baseline'!$E$5:$E$8,MATCH(C90,'Baseline'!$A$5:$A$8,0))="","",F90-INDEX('Baseline'!$E$5:$E$8,MATCH(C90,'Baseline'!$A$5:$A$8,0))),""))</f>
        <v/>
      </c>
    </row>
    <row r="91">
      <c r="A91" s="10" t="n"/>
      <c r="B91" s="9" t="n"/>
      <c r="C91" s="9" t="n"/>
      <c r="D91" s="10" t="n"/>
      <c r="E91" s="9" t="n"/>
      <c r="F91" s="10" t="n"/>
      <c r="G91" s="9" t="n"/>
      <c r="H91" s="9" t="n"/>
      <c r="I91" s="11">
        <f>IF(OR(C91="",D91=""),"",IFERROR(IF(INDEX('Baseline'!$D$5:$D$8,MATCH(C91,'Baseline'!$A$5:$A$8,0))="","",INDEX('Baseline'!$D$5:$D$8,MATCH(C91,'Baseline'!$A$5:$A$8,0))-D91),""))</f>
        <v/>
      </c>
      <c r="J91" s="11">
        <f>IF(OR(C91="",F91=""),"",IFERROR(IF(INDEX('Baseline'!$E$5:$E$8,MATCH(C91,'Baseline'!$A$5:$A$8,0))="","",F91-INDEX('Baseline'!$E$5:$E$8,MATCH(C91,'Baseline'!$A$5:$A$8,0))),""))</f>
        <v/>
      </c>
    </row>
    <row r="92">
      <c r="A92" s="10" t="n"/>
      <c r="B92" s="9" t="n"/>
      <c r="C92" s="9" t="n"/>
      <c r="D92" s="10" t="n"/>
      <c r="E92" s="9" t="n"/>
      <c r="F92" s="10" t="n"/>
      <c r="G92" s="9" t="n"/>
      <c r="H92" s="9" t="n"/>
      <c r="I92" s="11">
        <f>IF(OR(C92="",D92=""),"",IFERROR(IF(INDEX('Baseline'!$D$5:$D$8,MATCH(C92,'Baseline'!$A$5:$A$8,0))="","",INDEX('Baseline'!$D$5:$D$8,MATCH(C92,'Baseline'!$A$5:$A$8,0))-D92),""))</f>
        <v/>
      </c>
      <c r="J92" s="11">
        <f>IF(OR(C92="",F92=""),"",IFERROR(IF(INDEX('Baseline'!$E$5:$E$8,MATCH(C92,'Baseline'!$A$5:$A$8,0))="","",F92-INDEX('Baseline'!$E$5:$E$8,MATCH(C92,'Baseline'!$A$5:$A$8,0))),""))</f>
        <v/>
      </c>
    </row>
    <row r="93">
      <c r="A93" s="10" t="n"/>
      <c r="B93" s="9" t="n"/>
      <c r="C93" s="9" t="n"/>
      <c r="D93" s="10" t="n"/>
      <c r="E93" s="9" t="n"/>
      <c r="F93" s="10" t="n"/>
      <c r="G93" s="9" t="n"/>
      <c r="H93" s="9" t="n"/>
      <c r="I93" s="11">
        <f>IF(OR(C93="",D93=""),"",IFERROR(IF(INDEX('Baseline'!$D$5:$D$8,MATCH(C93,'Baseline'!$A$5:$A$8,0))="","",INDEX('Baseline'!$D$5:$D$8,MATCH(C93,'Baseline'!$A$5:$A$8,0))-D93),""))</f>
        <v/>
      </c>
      <c r="J93" s="11">
        <f>IF(OR(C93="",F93=""),"",IFERROR(IF(INDEX('Baseline'!$E$5:$E$8,MATCH(C93,'Baseline'!$A$5:$A$8,0))="","",F93-INDEX('Baseline'!$E$5:$E$8,MATCH(C93,'Baseline'!$A$5:$A$8,0))),""))</f>
        <v/>
      </c>
    </row>
    <row r="94">
      <c r="A94" s="10" t="n"/>
      <c r="B94" s="9" t="n"/>
      <c r="C94" s="9" t="n"/>
      <c r="D94" s="10" t="n"/>
      <c r="E94" s="9" t="n"/>
      <c r="F94" s="10" t="n"/>
      <c r="G94" s="9" t="n"/>
      <c r="H94" s="9" t="n"/>
      <c r="I94" s="11">
        <f>IF(OR(C94="",D94=""),"",IFERROR(IF(INDEX('Baseline'!$D$5:$D$8,MATCH(C94,'Baseline'!$A$5:$A$8,0))="","",INDEX('Baseline'!$D$5:$D$8,MATCH(C94,'Baseline'!$A$5:$A$8,0))-D94),""))</f>
        <v/>
      </c>
      <c r="J94" s="11">
        <f>IF(OR(C94="",F94=""),"",IFERROR(IF(INDEX('Baseline'!$E$5:$E$8,MATCH(C94,'Baseline'!$A$5:$A$8,0))="","",F94-INDEX('Baseline'!$E$5:$E$8,MATCH(C94,'Baseline'!$A$5:$A$8,0))),""))</f>
        <v/>
      </c>
    </row>
    <row r="95">
      <c r="A95" s="10" t="n"/>
      <c r="B95" s="9" t="n"/>
      <c r="C95" s="9" t="n"/>
      <c r="D95" s="10" t="n"/>
      <c r="E95" s="9" t="n"/>
      <c r="F95" s="10" t="n"/>
      <c r="G95" s="9" t="n"/>
      <c r="H95" s="9" t="n"/>
      <c r="I95" s="11">
        <f>IF(OR(C95="",D95=""),"",IFERROR(IF(INDEX('Baseline'!$D$5:$D$8,MATCH(C95,'Baseline'!$A$5:$A$8,0))="","",INDEX('Baseline'!$D$5:$D$8,MATCH(C95,'Baseline'!$A$5:$A$8,0))-D95),""))</f>
        <v/>
      </c>
      <c r="J95" s="11">
        <f>IF(OR(C95="",F95=""),"",IFERROR(IF(INDEX('Baseline'!$E$5:$E$8,MATCH(C95,'Baseline'!$A$5:$A$8,0))="","",F95-INDEX('Baseline'!$E$5:$E$8,MATCH(C95,'Baseline'!$A$5:$A$8,0))),""))</f>
        <v/>
      </c>
    </row>
    <row r="96">
      <c r="A96" s="10" t="n"/>
      <c r="B96" s="9" t="n"/>
      <c r="C96" s="9" t="n"/>
      <c r="D96" s="10" t="n"/>
      <c r="E96" s="9" t="n"/>
      <c r="F96" s="10" t="n"/>
      <c r="G96" s="9" t="n"/>
      <c r="H96" s="9" t="n"/>
      <c r="I96" s="11">
        <f>IF(OR(C96="",D96=""),"",IFERROR(IF(INDEX('Baseline'!$D$5:$D$8,MATCH(C96,'Baseline'!$A$5:$A$8,0))="","",INDEX('Baseline'!$D$5:$D$8,MATCH(C96,'Baseline'!$A$5:$A$8,0))-D96),""))</f>
        <v/>
      </c>
      <c r="J96" s="11">
        <f>IF(OR(C96="",F96=""),"",IFERROR(IF(INDEX('Baseline'!$E$5:$E$8,MATCH(C96,'Baseline'!$A$5:$A$8,0))="","",F96-INDEX('Baseline'!$E$5:$E$8,MATCH(C96,'Baseline'!$A$5:$A$8,0))),""))</f>
        <v/>
      </c>
    </row>
    <row r="97">
      <c r="A97" s="10" t="n"/>
      <c r="B97" s="9" t="n"/>
      <c r="C97" s="9" t="n"/>
      <c r="D97" s="10" t="n"/>
      <c r="E97" s="9" t="n"/>
      <c r="F97" s="10" t="n"/>
      <c r="G97" s="9" t="n"/>
      <c r="H97" s="9" t="n"/>
      <c r="I97" s="11">
        <f>IF(OR(C97="",D97=""),"",IFERROR(IF(INDEX('Baseline'!$D$5:$D$8,MATCH(C97,'Baseline'!$A$5:$A$8,0))="","",INDEX('Baseline'!$D$5:$D$8,MATCH(C97,'Baseline'!$A$5:$A$8,0))-D97),""))</f>
        <v/>
      </c>
      <c r="J97" s="11">
        <f>IF(OR(C97="",F97=""),"",IFERROR(IF(INDEX('Baseline'!$E$5:$E$8,MATCH(C97,'Baseline'!$A$5:$A$8,0))="","",F97-INDEX('Baseline'!$E$5:$E$8,MATCH(C97,'Baseline'!$A$5:$A$8,0))),""))</f>
        <v/>
      </c>
    </row>
    <row r="98">
      <c r="A98" s="10" t="n"/>
      <c r="B98" s="9" t="n"/>
      <c r="C98" s="9" t="n"/>
      <c r="D98" s="10" t="n"/>
      <c r="E98" s="9" t="n"/>
      <c r="F98" s="10" t="n"/>
      <c r="G98" s="9" t="n"/>
      <c r="H98" s="9" t="n"/>
      <c r="I98" s="11">
        <f>IF(OR(C98="",D98=""),"",IFERROR(IF(INDEX('Baseline'!$D$5:$D$8,MATCH(C98,'Baseline'!$A$5:$A$8,0))="","",INDEX('Baseline'!$D$5:$D$8,MATCH(C98,'Baseline'!$A$5:$A$8,0))-D98),""))</f>
        <v/>
      </c>
      <c r="J98" s="11">
        <f>IF(OR(C98="",F98=""),"",IFERROR(IF(INDEX('Baseline'!$E$5:$E$8,MATCH(C98,'Baseline'!$A$5:$A$8,0))="","",F98-INDEX('Baseline'!$E$5:$E$8,MATCH(C98,'Baseline'!$A$5:$A$8,0))),""))</f>
        <v/>
      </c>
    </row>
    <row r="99">
      <c r="A99" s="10" t="n"/>
      <c r="B99" s="9" t="n"/>
      <c r="C99" s="9" t="n"/>
      <c r="D99" s="10" t="n"/>
      <c r="E99" s="9" t="n"/>
      <c r="F99" s="10" t="n"/>
      <c r="G99" s="9" t="n"/>
      <c r="H99" s="9" t="n"/>
      <c r="I99" s="11">
        <f>IF(OR(C99="",D99=""),"",IFERROR(IF(INDEX('Baseline'!$D$5:$D$8,MATCH(C99,'Baseline'!$A$5:$A$8,0))="","",INDEX('Baseline'!$D$5:$D$8,MATCH(C99,'Baseline'!$A$5:$A$8,0))-D99),""))</f>
        <v/>
      </c>
      <c r="J99" s="11">
        <f>IF(OR(C99="",F99=""),"",IFERROR(IF(INDEX('Baseline'!$E$5:$E$8,MATCH(C99,'Baseline'!$A$5:$A$8,0))="","",F99-INDEX('Baseline'!$E$5:$E$8,MATCH(C99,'Baseline'!$A$5:$A$8,0))),""))</f>
        <v/>
      </c>
    </row>
    <row r="100">
      <c r="A100" s="10" t="n"/>
      <c r="B100" s="9" t="n"/>
      <c r="C100" s="9" t="n"/>
      <c r="D100" s="10" t="n"/>
      <c r="E100" s="9" t="n"/>
      <c r="F100" s="10" t="n"/>
      <c r="G100" s="9" t="n"/>
      <c r="H100" s="9" t="n"/>
      <c r="I100" s="11">
        <f>IF(OR(C100="",D100=""),"",IFERROR(IF(INDEX('Baseline'!$D$5:$D$8,MATCH(C100,'Baseline'!$A$5:$A$8,0))="","",INDEX('Baseline'!$D$5:$D$8,MATCH(C100,'Baseline'!$A$5:$A$8,0))-D100),""))</f>
        <v/>
      </c>
      <c r="J100" s="11">
        <f>IF(OR(C100="",F100=""),"",IFERROR(IF(INDEX('Baseline'!$E$5:$E$8,MATCH(C100,'Baseline'!$A$5:$A$8,0))="","",F100-INDEX('Baseline'!$E$5:$E$8,MATCH(C100,'Baseline'!$A$5:$A$8,0))),""))</f>
        <v/>
      </c>
    </row>
    <row r="101">
      <c r="A101" s="10" t="n"/>
      <c r="B101" s="9" t="n"/>
      <c r="C101" s="9" t="n"/>
      <c r="D101" s="10" t="n"/>
      <c r="E101" s="9" t="n"/>
      <c r="F101" s="10" t="n"/>
      <c r="G101" s="9" t="n"/>
      <c r="H101" s="9" t="n"/>
      <c r="I101" s="11">
        <f>IF(OR(C101="",D101=""),"",IFERROR(IF(INDEX('Baseline'!$D$5:$D$8,MATCH(C101,'Baseline'!$A$5:$A$8,0))="","",INDEX('Baseline'!$D$5:$D$8,MATCH(C101,'Baseline'!$A$5:$A$8,0))-D101),""))</f>
        <v/>
      </c>
      <c r="J101" s="11">
        <f>IF(OR(C101="",F101=""),"",IFERROR(IF(INDEX('Baseline'!$E$5:$E$8,MATCH(C101,'Baseline'!$A$5:$A$8,0))="","",F101-INDEX('Baseline'!$E$5:$E$8,MATCH(C101,'Baseline'!$A$5:$A$8,0))),""))</f>
        <v/>
      </c>
    </row>
    <row r="102">
      <c r="A102" s="10" t="n"/>
      <c r="B102" s="9" t="n"/>
      <c r="C102" s="9" t="n"/>
      <c r="D102" s="10" t="n"/>
      <c r="E102" s="9" t="n"/>
      <c r="F102" s="10" t="n"/>
      <c r="G102" s="9" t="n"/>
      <c r="H102" s="9" t="n"/>
      <c r="I102" s="11">
        <f>IF(OR(C102="",D102=""),"",IFERROR(IF(INDEX('Baseline'!$D$5:$D$8,MATCH(C102,'Baseline'!$A$5:$A$8,0))="","",INDEX('Baseline'!$D$5:$D$8,MATCH(C102,'Baseline'!$A$5:$A$8,0))-D102),""))</f>
        <v/>
      </c>
      <c r="J102" s="11">
        <f>IF(OR(C102="",F102=""),"",IFERROR(IF(INDEX('Baseline'!$E$5:$E$8,MATCH(C102,'Baseline'!$A$5:$A$8,0))="","",F102-INDEX('Baseline'!$E$5:$E$8,MATCH(C102,'Baseline'!$A$5:$A$8,0))),""))</f>
        <v/>
      </c>
    </row>
    <row r="103">
      <c r="A103" s="10" t="n"/>
      <c r="B103" s="9" t="n"/>
      <c r="C103" s="9" t="n"/>
      <c r="D103" s="10" t="n"/>
      <c r="E103" s="9" t="n"/>
      <c r="F103" s="10" t="n"/>
      <c r="G103" s="9" t="n"/>
      <c r="H103" s="9" t="n"/>
      <c r="I103" s="11">
        <f>IF(OR(C103="",D103=""),"",IFERROR(IF(INDEX('Baseline'!$D$5:$D$8,MATCH(C103,'Baseline'!$A$5:$A$8,0))="","",INDEX('Baseline'!$D$5:$D$8,MATCH(C103,'Baseline'!$A$5:$A$8,0))-D103),""))</f>
        <v/>
      </c>
      <c r="J103" s="11">
        <f>IF(OR(C103="",F103=""),"",IFERROR(IF(INDEX('Baseline'!$E$5:$E$8,MATCH(C103,'Baseline'!$A$5:$A$8,0))="","",F103-INDEX('Baseline'!$E$5:$E$8,MATCH(C103,'Baseline'!$A$5:$A$8,0))),""))</f>
        <v/>
      </c>
    </row>
    <row r="104">
      <c r="A104" s="10" t="n"/>
      <c r="B104" s="9" t="n"/>
      <c r="C104" s="9" t="n"/>
      <c r="D104" s="10" t="n"/>
      <c r="E104" s="9" t="n"/>
      <c r="F104" s="10" t="n"/>
      <c r="G104" s="9" t="n"/>
      <c r="H104" s="9" t="n"/>
      <c r="I104" s="11">
        <f>IF(OR(C104="",D104=""),"",IFERROR(IF(INDEX('Baseline'!$D$5:$D$8,MATCH(C104,'Baseline'!$A$5:$A$8,0))="","",INDEX('Baseline'!$D$5:$D$8,MATCH(C104,'Baseline'!$A$5:$A$8,0))-D104),""))</f>
        <v/>
      </c>
      <c r="J104" s="11">
        <f>IF(OR(C104="",F104=""),"",IFERROR(IF(INDEX('Baseline'!$E$5:$E$8,MATCH(C104,'Baseline'!$A$5:$A$8,0))="","",F104-INDEX('Baseline'!$E$5:$E$8,MATCH(C104,'Baseline'!$A$5:$A$8,0))),""))</f>
        <v/>
      </c>
    </row>
    <row r="105">
      <c r="A105" s="10" t="n"/>
      <c r="B105" s="9" t="n"/>
      <c r="C105" s="9" t="n"/>
      <c r="D105" s="10" t="n"/>
      <c r="E105" s="9" t="n"/>
      <c r="F105" s="10" t="n"/>
      <c r="G105" s="9" t="n"/>
      <c r="H105" s="9" t="n"/>
      <c r="I105" s="11">
        <f>IF(OR(C105="",D105=""),"",IFERROR(IF(INDEX('Baseline'!$D$5:$D$8,MATCH(C105,'Baseline'!$A$5:$A$8,0))="","",INDEX('Baseline'!$D$5:$D$8,MATCH(C105,'Baseline'!$A$5:$A$8,0))-D105),""))</f>
        <v/>
      </c>
      <c r="J105" s="11">
        <f>IF(OR(C105="",F105=""),"",IFERROR(IF(INDEX('Baseline'!$E$5:$E$8,MATCH(C105,'Baseline'!$A$5:$A$8,0))="","",F105-INDEX('Baseline'!$E$5:$E$8,MATCH(C105,'Baseline'!$A$5:$A$8,0))),""))</f>
        <v/>
      </c>
    </row>
    <row r="106">
      <c r="A106" s="10" t="n"/>
      <c r="B106" s="9" t="n"/>
      <c r="C106" s="9" t="n"/>
      <c r="D106" s="10" t="n"/>
      <c r="E106" s="9" t="n"/>
      <c r="F106" s="10" t="n"/>
      <c r="G106" s="9" t="n"/>
      <c r="H106" s="9" t="n"/>
      <c r="I106" s="11">
        <f>IF(OR(C106="",D106=""),"",IFERROR(IF(INDEX('Baseline'!$D$5:$D$8,MATCH(C106,'Baseline'!$A$5:$A$8,0))="","",INDEX('Baseline'!$D$5:$D$8,MATCH(C106,'Baseline'!$A$5:$A$8,0))-D106),""))</f>
        <v/>
      </c>
      <c r="J106" s="11">
        <f>IF(OR(C106="",F106=""),"",IFERROR(IF(INDEX('Baseline'!$E$5:$E$8,MATCH(C106,'Baseline'!$A$5:$A$8,0))="","",F106-INDEX('Baseline'!$E$5:$E$8,MATCH(C106,'Baseline'!$A$5:$A$8,0))),""))</f>
        <v/>
      </c>
    </row>
    <row r="107">
      <c r="A107" s="10" t="n"/>
      <c r="B107" s="9" t="n"/>
      <c r="C107" s="9" t="n"/>
      <c r="D107" s="10" t="n"/>
      <c r="E107" s="9" t="n"/>
      <c r="F107" s="10" t="n"/>
      <c r="G107" s="9" t="n"/>
      <c r="H107" s="9" t="n"/>
      <c r="I107" s="11">
        <f>IF(OR(C107="",D107=""),"",IFERROR(IF(INDEX('Baseline'!$D$5:$D$8,MATCH(C107,'Baseline'!$A$5:$A$8,0))="","",INDEX('Baseline'!$D$5:$D$8,MATCH(C107,'Baseline'!$A$5:$A$8,0))-D107),""))</f>
        <v/>
      </c>
      <c r="J107" s="11">
        <f>IF(OR(C107="",F107=""),"",IFERROR(IF(INDEX('Baseline'!$E$5:$E$8,MATCH(C107,'Baseline'!$A$5:$A$8,0))="","",F107-INDEX('Baseline'!$E$5:$E$8,MATCH(C107,'Baseline'!$A$5:$A$8,0))),""))</f>
        <v/>
      </c>
    </row>
    <row r="108">
      <c r="A108" s="10" t="n"/>
      <c r="B108" s="9" t="n"/>
      <c r="C108" s="9" t="n"/>
      <c r="D108" s="10" t="n"/>
      <c r="E108" s="9" t="n"/>
      <c r="F108" s="10" t="n"/>
      <c r="G108" s="9" t="n"/>
      <c r="H108" s="9" t="n"/>
      <c r="I108" s="11">
        <f>IF(OR(C108="",D108=""),"",IFERROR(IF(INDEX('Baseline'!$D$5:$D$8,MATCH(C108,'Baseline'!$A$5:$A$8,0))="","",INDEX('Baseline'!$D$5:$D$8,MATCH(C108,'Baseline'!$A$5:$A$8,0))-D108),""))</f>
        <v/>
      </c>
      <c r="J108" s="11">
        <f>IF(OR(C108="",F108=""),"",IFERROR(IF(INDEX('Baseline'!$E$5:$E$8,MATCH(C108,'Baseline'!$A$5:$A$8,0))="","",F108-INDEX('Baseline'!$E$5:$E$8,MATCH(C108,'Baseline'!$A$5:$A$8,0))),""))</f>
        <v/>
      </c>
    </row>
    <row r="109">
      <c r="A109" s="10" t="n"/>
      <c r="B109" s="9" t="n"/>
      <c r="C109" s="9" t="n"/>
      <c r="D109" s="10" t="n"/>
      <c r="E109" s="9" t="n"/>
      <c r="F109" s="10" t="n"/>
      <c r="G109" s="9" t="n"/>
      <c r="H109" s="9" t="n"/>
      <c r="I109" s="11">
        <f>IF(OR(C109="",D109=""),"",IFERROR(IF(INDEX('Baseline'!$D$5:$D$8,MATCH(C109,'Baseline'!$A$5:$A$8,0))="","",INDEX('Baseline'!$D$5:$D$8,MATCH(C109,'Baseline'!$A$5:$A$8,0))-D109),""))</f>
        <v/>
      </c>
      <c r="J109" s="11">
        <f>IF(OR(C109="",F109=""),"",IFERROR(IF(INDEX('Baseline'!$E$5:$E$8,MATCH(C109,'Baseline'!$A$5:$A$8,0))="","",F109-INDEX('Baseline'!$E$5:$E$8,MATCH(C109,'Baseline'!$A$5:$A$8,0))),""))</f>
        <v/>
      </c>
    </row>
    <row r="110">
      <c r="A110" s="10" t="n"/>
      <c r="B110" s="9" t="n"/>
      <c r="C110" s="9" t="n"/>
      <c r="D110" s="10" t="n"/>
      <c r="E110" s="9" t="n"/>
      <c r="F110" s="10" t="n"/>
      <c r="G110" s="9" t="n"/>
      <c r="H110" s="9" t="n"/>
      <c r="I110" s="11">
        <f>IF(OR(C110="",D110=""),"",IFERROR(IF(INDEX('Baseline'!$D$5:$D$8,MATCH(C110,'Baseline'!$A$5:$A$8,0))="","",INDEX('Baseline'!$D$5:$D$8,MATCH(C110,'Baseline'!$A$5:$A$8,0))-D110),""))</f>
        <v/>
      </c>
      <c r="J110" s="11">
        <f>IF(OR(C110="",F110=""),"",IFERROR(IF(INDEX('Baseline'!$E$5:$E$8,MATCH(C110,'Baseline'!$A$5:$A$8,0))="","",F110-INDEX('Baseline'!$E$5:$E$8,MATCH(C110,'Baseline'!$A$5:$A$8,0))),""))</f>
        <v/>
      </c>
    </row>
    <row r="111">
      <c r="A111" s="10" t="n"/>
      <c r="B111" s="9" t="n"/>
      <c r="C111" s="9" t="n"/>
      <c r="D111" s="10" t="n"/>
      <c r="E111" s="9" t="n"/>
      <c r="F111" s="10" t="n"/>
      <c r="G111" s="9" t="n"/>
      <c r="H111" s="9" t="n"/>
      <c r="I111" s="11">
        <f>IF(OR(C111="",D111=""),"",IFERROR(IF(INDEX('Baseline'!$D$5:$D$8,MATCH(C111,'Baseline'!$A$5:$A$8,0))="","",INDEX('Baseline'!$D$5:$D$8,MATCH(C111,'Baseline'!$A$5:$A$8,0))-D111),""))</f>
        <v/>
      </c>
      <c r="J111" s="11">
        <f>IF(OR(C111="",F111=""),"",IFERROR(IF(INDEX('Baseline'!$E$5:$E$8,MATCH(C111,'Baseline'!$A$5:$A$8,0))="","",F111-INDEX('Baseline'!$E$5:$E$8,MATCH(C111,'Baseline'!$A$5:$A$8,0))),""))</f>
        <v/>
      </c>
    </row>
    <row r="112">
      <c r="A112" s="10" t="n"/>
      <c r="B112" s="9" t="n"/>
      <c r="C112" s="9" t="n"/>
      <c r="D112" s="10" t="n"/>
      <c r="E112" s="9" t="n"/>
      <c r="F112" s="10" t="n"/>
      <c r="G112" s="9" t="n"/>
      <c r="H112" s="9" t="n"/>
      <c r="I112" s="11">
        <f>IF(OR(C112="",D112=""),"",IFERROR(IF(INDEX('Baseline'!$D$5:$D$8,MATCH(C112,'Baseline'!$A$5:$A$8,0))="","",INDEX('Baseline'!$D$5:$D$8,MATCH(C112,'Baseline'!$A$5:$A$8,0))-D112),""))</f>
        <v/>
      </c>
      <c r="J112" s="11">
        <f>IF(OR(C112="",F112=""),"",IFERROR(IF(INDEX('Baseline'!$E$5:$E$8,MATCH(C112,'Baseline'!$A$5:$A$8,0))="","",F112-INDEX('Baseline'!$E$5:$E$8,MATCH(C112,'Baseline'!$A$5:$A$8,0))),""))</f>
        <v/>
      </c>
    </row>
    <row r="113">
      <c r="A113" s="10" t="n"/>
      <c r="B113" s="9" t="n"/>
      <c r="C113" s="9" t="n"/>
      <c r="D113" s="10" t="n"/>
      <c r="E113" s="9" t="n"/>
      <c r="F113" s="10" t="n"/>
      <c r="G113" s="9" t="n"/>
      <c r="H113" s="9" t="n"/>
      <c r="I113" s="11">
        <f>IF(OR(C113="",D113=""),"",IFERROR(IF(INDEX('Baseline'!$D$5:$D$8,MATCH(C113,'Baseline'!$A$5:$A$8,0))="","",INDEX('Baseline'!$D$5:$D$8,MATCH(C113,'Baseline'!$A$5:$A$8,0))-D113),""))</f>
        <v/>
      </c>
      <c r="J113" s="11">
        <f>IF(OR(C113="",F113=""),"",IFERROR(IF(INDEX('Baseline'!$E$5:$E$8,MATCH(C113,'Baseline'!$A$5:$A$8,0))="","",F113-INDEX('Baseline'!$E$5:$E$8,MATCH(C113,'Baseline'!$A$5:$A$8,0))),""))</f>
        <v/>
      </c>
    </row>
    <row r="114">
      <c r="A114" s="10" t="n"/>
      <c r="B114" s="9" t="n"/>
      <c r="C114" s="9" t="n"/>
      <c r="D114" s="10" t="n"/>
      <c r="E114" s="9" t="n"/>
      <c r="F114" s="10" t="n"/>
      <c r="G114" s="9" t="n"/>
      <c r="H114" s="9" t="n"/>
      <c r="I114" s="11">
        <f>IF(OR(C114="",D114=""),"",IFERROR(IF(INDEX('Baseline'!$D$5:$D$8,MATCH(C114,'Baseline'!$A$5:$A$8,0))="","",INDEX('Baseline'!$D$5:$D$8,MATCH(C114,'Baseline'!$A$5:$A$8,0))-D114),""))</f>
        <v/>
      </c>
      <c r="J114" s="11">
        <f>IF(OR(C114="",F114=""),"",IFERROR(IF(INDEX('Baseline'!$E$5:$E$8,MATCH(C114,'Baseline'!$A$5:$A$8,0))="","",F114-INDEX('Baseline'!$E$5:$E$8,MATCH(C114,'Baseline'!$A$5:$A$8,0))),""))</f>
        <v/>
      </c>
    </row>
    <row r="115">
      <c r="A115" s="10" t="n"/>
      <c r="B115" s="9" t="n"/>
      <c r="C115" s="9" t="n"/>
      <c r="D115" s="10" t="n"/>
      <c r="E115" s="9" t="n"/>
      <c r="F115" s="10" t="n"/>
      <c r="G115" s="9" t="n"/>
      <c r="H115" s="9" t="n"/>
      <c r="I115" s="11">
        <f>IF(OR(C115="",D115=""),"",IFERROR(IF(INDEX('Baseline'!$D$5:$D$8,MATCH(C115,'Baseline'!$A$5:$A$8,0))="","",INDEX('Baseline'!$D$5:$D$8,MATCH(C115,'Baseline'!$A$5:$A$8,0))-D115),""))</f>
        <v/>
      </c>
      <c r="J115" s="11">
        <f>IF(OR(C115="",F115=""),"",IFERROR(IF(INDEX('Baseline'!$E$5:$E$8,MATCH(C115,'Baseline'!$A$5:$A$8,0))="","",F115-INDEX('Baseline'!$E$5:$E$8,MATCH(C115,'Baseline'!$A$5:$A$8,0))),""))</f>
        <v/>
      </c>
    </row>
    <row r="116">
      <c r="A116" s="10" t="n"/>
      <c r="B116" s="9" t="n"/>
      <c r="C116" s="9" t="n"/>
      <c r="D116" s="10" t="n"/>
      <c r="E116" s="9" t="n"/>
      <c r="F116" s="10" t="n"/>
      <c r="G116" s="9" t="n"/>
      <c r="H116" s="9" t="n"/>
      <c r="I116" s="11">
        <f>IF(OR(C116="",D116=""),"",IFERROR(IF(INDEX('Baseline'!$D$5:$D$8,MATCH(C116,'Baseline'!$A$5:$A$8,0))="","",INDEX('Baseline'!$D$5:$D$8,MATCH(C116,'Baseline'!$A$5:$A$8,0))-D116),""))</f>
        <v/>
      </c>
      <c r="J116" s="11">
        <f>IF(OR(C116="",F116=""),"",IFERROR(IF(INDEX('Baseline'!$E$5:$E$8,MATCH(C116,'Baseline'!$A$5:$A$8,0))="","",F116-INDEX('Baseline'!$E$5:$E$8,MATCH(C116,'Baseline'!$A$5:$A$8,0))),""))</f>
        <v/>
      </c>
    </row>
    <row r="117">
      <c r="A117" s="10" t="n"/>
      <c r="B117" s="9" t="n"/>
      <c r="C117" s="9" t="n"/>
      <c r="D117" s="10" t="n"/>
      <c r="E117" s="9" t="n"/>
      <c r="F117" s="10" t="n"/>
      <c r="G117" s="9" t="n"/>
      <c r="H117" s="9" t="n"/>
      <c r="I117" s="11">
        <f>IF(OR(C117="",D117=""),"",IFERROR(IF(INDEX('Baseline'!$D$5:$D$8,MATCH(C117,'Baseline'!$A$5:$A$8,0))="","",INDEX('Baseline'!$D$5:$D$8,MATCH(C117,'Baseline'!$A$5:$A$8,0))-D117),""))</f>
        <v/>
      </c>
      <c r="J117" s="11">
        <f>IF(OR(C117="",F117=""),"",IFERROR(IF(INDEX('Baseline'!$E$5:$E$8,MATCH(C117,'Baseline'!$A$5:$A$8,0))="","",F117-INDEX('Baseline'!$E$5:$E$8,MATCH(C117,'Baseline'!$A$5:$A$8,0))),""))</f>
        <v/>
      </c>
    </row>
    <row r="118">
      <c r="A118" s="10" t="n"/>
      <c r="B118" s="9" t="n"/>
      <c r="C118" s="9" t="n"/>
      <c r="D118" s="10" t="n"/>
      <c r="E118" s="9" t="n"/>
      <c r="F118" s="10" t="n"/>
      <c r="G118" s="9" t="n"/>
      <c r="H118" s="9" t="n"/>
      <c r="I118" s="11">
        <f>IF(OR(C118="",D118=""),"",IFERROR(IF(INDEX('Baseline'!$D$5:$D$8,MATCH(C118,'Baseline'!$A$5:$A$8,0))="","",INDEX('Baseline'!$D$5:$D$8,MATCH(C118,'Baseline'!$A$5:$A$8,0))-D118),""))</f>
        <v/>
      </c>
      <c r="J118" s="11">
        <f>IF(OR(C118="",F118=""),"",IFERROR(IF(INDEX('Baseline'!$E$5:$E$8,MATCH(C118,'Baseline'!$A$5:$A$8,0))="","",F118-INDEX('Baseline'!$E$5:$E$8,MATCH(C118,'Baseline'!$A$5:$A$8,0))),""))</f>
        <v/>
      </c>
    </row>
    <row r="119">
      <c r="A119" s="10" t="n"/>
      <c r="B119" s="9" t="n"/>
      <c r="C119" s="9" t="n"/>
      <c r="D119" s="10" t="n"/>
      <c r="E119" s="9" t="n"/>
      <c r="F119" s="10" t="n"/>
      <c r="G119" s="9" t="n"/>
      <c r="H119" s="9" t="n"/>
      <c r="I119" s="11">
        <f>IF(OR(C119="",D119=""),"",IFERROR(IF(INDEX('Baseline'!$D$5:$D$8,MATCH(C119,'Baseline'!$A$5:$A$8,0))="","",INDEX('Baseline'!$D$5:$D$8,MATCH(C119,'Baseline'!$A$5:$A$8,0))-D119),""))</f>
        <v/>
      </c>
      <c r="J119" s="11">
        <f>IF(OR(C119="",F119=""),"",IFERROR(IF(INDEX('Baseline'!$E$5:$E$8,MATCH(C119,'Baseline'!$A$5:$A$8,0))="","",F119-INDEX('Baseline'!$E$5:$E$8,MATCH(C119,'Baseline'!$A$5:$A$8,0))),""))</f>
        <v/>
      </c>
    </row>
    <row r="120">
      <c r="A120" s="10" t="n"/>
      <c r="B120" s="9" t="n"/>
      <c r="C120" s="9" t="n"/>
      <c r="D120" s="10" t="n"/>
      <c r="E120" s="9" t="n"/>
      <c r="F120" s="10" t="n"/>
      <c r="G120" s="9" t="n"/>
      <c r="H120" s="9" t="n"/>
      <c r="I120" s="11">
        <f>IF(OR(C120="",D120=""),"",IFERROR(IF(INDEX('Baseline'!$D$5:$D$8,MATCH(C120,'Baseline'!$A$5:$A$8,0))="","",INDEX('Baseline'!$D$5:$D$8,MATCH(C120,'Baseline'!$A$5:$A$8,0))-D120),""))</f>
        <v/>
      </c>
      <c r="J120" s="11">
        <f>IF(OR(C120="",F120=""),"",IFERROR(IF(INDEX('Baseline'!$E$5:$E$8,MATCH(C120,'Baseline'!$A$5:$A$8,0))="","",F120-INDEX('Baseline'!$E$5:$E$8,MATCH(C120,'Baseline'!$A$5:$A$8,0))),""))</f>
        <v/>
      </c>
    </row>
    <row r="121">
      <c r="A121" s="10" t="n"/>
      <c r="B121" s="9" t="n"/>
      <c r="C121" s="9" t="n"/>
      <c r="D121" s="10" t="n"/>
      <c r="E121" s="9" t="n"/>
      <c r="F121" s="10" t="n"/>
      <c r="G121" s="9" t="n"/>
      <c r="H121" s="9" t="n"/>
      <c r="I121" s="11">
        <f>IF(OR(C121="",D121=""),"",IFERROR(IF(INDEX('Baseline'!$D$5:$D$8,MATCH(C121,'Baseline'!$A$5:$A$8,0))="","",INDEX('Baseline'!$D$5:$D$8,MATCH(C121,'Baseline'!$A$5:$A$8,0))-D121),""))</f>
        <v/>
      </c>
      <c r="J121" s="11">
        <f>IF(OR(C121="",F121=""),"",IFERROR(IF(INDEX('Baseline'!$E$5:$E$8,MATCH(C121,'Baseline'!$A$5:$A$8,0))="","",F121-INDEX('Baseline'!$E$5:$E$8,MATCH(C121,'Baseline'!$A$5:$A$8,0))),""))</f>
        <v/>
      </c>
    </row>
    <row r="122">
      <c r="A122" s="10" t="n"/>
      <c r="B122" s="9" t="n"/>
      <c r="C122" s="9" t="n"/>
      <c r="D122" s="10" t="n"/>
      <c r="E122" s="9" t="n"/>
      <c r="F122" s="10" t="n"/>
      <c r="G122" s="9" t="n"/>
      <c r="H122" s="9" t="n"/>
      <c r="I122" s="11">
        <f>IF(OR(C122="",D122=""),"",IFERROR(IF(INDEX('Baseline'!$D$5:$D$8,MATCH(C122,'Baseline'!$A$5:$A$8,0))="","",INDEX('Baseline'!$D$5:$D$8,MATCH(C122,'Baseline'!$A$5:$A$8,0))-D122),""))</f>
        <v/>
      </c>
      <c r="J122" s="11">
        <f>IF(OR(C122="",F122=""),"",IFERROR(IF(INDEX('Baseline'!$E$5:$E$8,MATCH(C122,'Baseline'!$A$5:$A$8,0))="","",F122-INDEX('Baseline'!$E$5:$E$8,MATCH(C122,'Baseline'!$A$5:$A$8,0))),""))</f>
        <v/>
      </c>
    </row>
    <row r="123">
      <c r="A123" s="10" t="n"/>
      <c r="B123" s="9" t="n"/>
      <c r="C123" s="9" t="n"/>
      <c r="D123" s="10" t="n"/>
      <c r="E123" s="9" t="n"/>
      <c r="F123" s="10" t="n"/>
      <c r="G123" s="9" t="n"/>
      <c r="H123" s="9" t="n"/>
      <c r="I123" s="11">
        <f>IF(OR(C123="",D123=""),"",IFERROR(IF(INDEX('Baseline'!$D$5:$D$8,MATCH(C123,'Baseline'!$A$5:$A$8,0))="","",INDEX('Baseline'!$D$5:$D$8,MATCH(C123,'Baseline'!$A$5:$A$8,0))-D123),""))</f>
        <v/>
      </c>
      <c r="J123" s="11">
        <f>IF(OR(C123="",F123=""),"",IFERROR(IF(INDEX('Baseline'!$E$5:$E$8,MATCH(C123,'Baseline'!$A$5:$A$8,0))="","",F123-INDEX('Baseline'!$E$5:$E$8,MATCH(C123,'Baseline'!$A$5:$A$8,0))),""))</f>
        <v/>
      </c>
    </row>
    <row r="124">
      <c r="A124" s="10" t="n"/>
      <c r="B124" s="9" t="n"/>
      <c r="C124" s="9" t="n"/>
      <c r="D124" s="10" t="n"/>
      <c r="E124" s="9" t="n"/>
      <c r="F124" s="10" t="n"/>
      <c r="G124" s="9" t="n"/>
      <c r="H124" s="9" t="n"/>
      <c r="I124" s="11">
        <f>IF(OR(C124="",D124=""),"",IFERROR(IF(INDEX('Baseline'!$D$5:$D$8,MATCH(C124,'Baseline'!$A$5:$A$8,0))="","",INDEX('Baseline'!$D$5:$D$8,MATCH(C124,'Baseline'!$A$5:$A$8,0))-D124),""))</f>
        <v/>
      </c>
      <c r="J124" s="11">
        <f>IF(OR(C124="",F124=""),"",IFERROR(IF(INDEX('Baseline'!$E$5:$E$8,MATCH(C124,'Baseline'!$A$5:$A$8,0))="","",F124-INDEX('Baseline'!$E$5:$E$8,MATCH(C124,'Baseline'!$A$5:$A$8,0))),""))</f>
        <v/>
      </c>
    </row>
    <row r="125">
      <c r="A125" s="10" t="n"/>
      <c r="B125" s="9" t="n"/>
      <c r="C125" s="9" t="n"/>
      <c r="D125" s="10" t="n"/>
      <c r="E125" s="9" t="n"/>
      <c r="F125" s="10" t="n"/>
      <c r="G125" s="9" t="n"/>
      <c r="H125" s="9" t="n"/>
      <c r="I125" s="11">
        <f>IF(OR(C125="",D125=""),"",IFERROR(IF(INDEX('Baseline'!$D$5:$D$8,MATCH(C125,'Baseline'!$A$5:$A$8,0))="","",INDEX('Baseline'!$D$5:$D$8,MATCH(C125,'Baseline'!$A$5:$A$8,0))-D125),""))</f>
        <v/>
      </c>
      <c r="J125" s="11">
        <f>IF(OR(C125="",F125=""),"",IFERROR(IF(INDEX('Baseline'!$E$5:$E$8,MATCH(C125,'Baseline'!$A$5:$A$8,0))="","",F125-INDEX('Baseline'!$E$5:$E$8,MATCH(C125,'Baseline'!$A$5:$A$8,0))),""))</f>
        <v/>
      </c>
    </row>
    <row r="126">
      <c r="A126" s="10" t="n"/>
      <c r="B126" s="9" t="n"/>
      <c r="C126" s="9" t="n"/>
      <c r="D126" s="10" t="n"/>
      <c r="E126" s="9" t="n"/>
      <c r="F126" s="10" t="n"/>
      <c r="G126" s="9" t="n"/>
      <c r="H126" s="9" t="n"/>
      <c r="I126" s="11">
        <f>IF(OR(C126="",D126=""),"",IFERROR(IF(INDEX('Baseline'!$D$5:$D$8,MATCH(C126,'Baseline'!$A$5:$A$8,0))="","",INDEX('Baseline'!$D$5:$D$8,MATCH(C126,'Baseline'!$A$5:$A$8,0))-D126),""))</f>
        <v/>
      </c>
      <c r="J126" s="11">
        <f>IF(OR(C126="",F126=""),"",IFERROR(IF(INDEX('Baseline'!$E$5:$E$8,MATCH(C126,'Baseline'!$A$5:$A$8,0))="","",F126-INDEX('Baseline'!$E$5:$E$8,MATCH(C126,'Baseline'!$A$5:$A$8,0))),""))</f>
        <v/>
      </c>
    </row>
    <row r="127">
      <c r="A127" s="10" t="n"/>
      <c r="B127" s="9" t="n"/>
      <c r="C127" s="9" t="n"/>
      <c r="D127" s="10" t="n"/>
      <c r="E127" s="9" t="n"/>
      <c r="F127" s="10" t="n"/>
      <c r="G127" s="9" t="n"/>
      <c r="H127" s="9" t="n"/>
      <c r="I127" s="11">
        <f>IF(OR(C127="",D127=""),"",IFERROR(IF(INDEX('Baseline'!$D$5:$D$8,MATCH(C127,'Baseline'!$A$5:$A$8,0))="","",INDEX('Baseline'!$D$5:$D$8,MATCH(C127,'Baseline'!$A$5:$A$8,0))-D127),""))</f>
        <v/>
      </c>
      <c r="J127" s="11">
        <f>IF(OR(C127="",F127=""),"",IFERROR(IF(INDEX('Baseline'!$E$5:$E$8,MATCH(C127,'Baseline'!$A$5:$A$8,0))="","",F127-INDEX('Baseline'!$E$5:$E$8,MATCH(C127,'Baseline'!$A$5:$A$8,0))),""))</f>
        <v/>
      </c>
    </row>
    <row r="128">
      <c r="A128" s="10" t="n"/>
      <c r="B128" s="9" t="n"/>
      <c r="C128" s="9" t="n"/>
      <c r="D128" s="10" t="n"/>
      <c r="E128" s="9" t="n"/>
      <c r="F128" s="10" t="n"/>
      <c r="G128" s="9" t="n"/>
      <c r="H128" s="9" t="n"/>
      <c r="I128" s="11">
        <f>IF(OR(C128="",D128=""),"",IFERROR(IF(INDEX('Baseline'!$D$5:$D$8,MATCH(C128,'Baseline'!$A$5:$A$8,0))="","",INDEX('Baseline'!$D$5:$D$8,MATCH(C128,'Baseline'!$A$5:$A$8,0))-D128),""))</f>
        <v/>
      </c>
      <c r="J128" s="11">
        <f>IF(OR(C128="",F128=""),"",IFERROR(IF(INDEX('Baseline'!$E$5:$E$8,MATCH(C128,'Baseline'!$A$5:$A$8,0))="","",F128-INDEX('Baseline'!$E$5:$E$8,MATCH(C128,'Baseline'!$A$5:$A$8,0))),""))</f>
        <v/>
      </c>
    </row>
    <row r="129">
      <c r="A129" s="10" t="n"/>
      <c r="B129" s="9" t="n"/>
      <c r="C129" s="9" t="n"/>
      <c r="D129" s="10" t="n"/>
      <c r="E129" s="9" t="n"/>
      <c r="F129" s="10" t="n"/>
      <c r="G129" s="9" t="n"/>
      <c r="H129" s="9" t="n"/>
      <c r="I129" s="11">
        <f>IF(OR(C129="",D129=""),"",IFERROR(IF(INDEX('Baseline'!$D$5:$D$8,MATCH(C129,'Baseline'!$A$5:$A$8,0))="","",INDEX('Baseline'!$D$5:$D$8,MATCH(C129,'Baseline'!$A$5:$A$8,0))-D129),""))</f>
        <v/>
      </c>
      <c r="J129" s="11">
        <f>IF(OR(C129="",F129=""),"",IFERROR(IF(INDEX('Baseline'!$E$5:$E$8,MATCH(C129,'Baseline'!$A$5:$A$8,0))="","",F129-INDEX('Baseline'!$E$5:$E$8,MATCH(C129,'Baseline'!$A$5:$A$8,0))),""))</f>
        <v/>
      </c>
    </row>
    <row r="130">
      <c r="A130" s="10" t="n"/>
      <c r="B130" s="9" t="n"/>
      <c r="C130" s="9" t="n"/>
      <c r="D130" s="10" t="n"/>
      <c r="E130" s="9" t="n"/>
      <c r="F130" s="10" t="n"/>
      <c r="G130" s="9" t="n"/>
      <c r="H130" s="9" t="n"/>
      <c r="I130" s="11">
        <f>IF(OR(C130="",D130=""),"",IFERROR(IF(INDEX('Baseline'!$D$5:$D$8,MATCH(C130,'Baseline'!$A$5:$A$8,0))="","",INDEX('Baseline'!$D$5:$D$8,MATCH(C130,'Baseline'!$A$5:$A$8,0))-D130),""))</f>
        <v/>
      </c>
      <c r="J130" s="11">
        <f>IF(OR(C130="",F130=""),"",IFERROR(IF(INDEX('Baseline'!$E$5:$E$8,MATCH(C130,'Baseline'!$A$5:$A$8,0))="","",F130-INDEX('Baseline'!$E$5:$E$8,MATCH(C130,'Baseline'!$A$5:$A$8,0))),""))</f>
        <v/>
      </c>
    </row>
    <row r="131">
      <c r="A131" s="10" t="n"/>
      <c r="B131" s="9" t="n"/>
      <c r="C131" s="9" t="n"/>
      <c r="D131" s="10" t="n"/>
      <c r="E131" s="9" t="n"/>
      <c r="F131" s="10" t="n"/>
      <c r="G131" s="9" t="n"/>
      <c r="H131" s="9" t="n"/>
      <c r="I131" s="11">
        <f>IF(OR(C131="",D131=""),"",IFERROR(IF(INDEX('Baseline'!$D$5:$D$8,MATCH(C131,'Baseline'!$A$5:$A$8,0))="","",INDEX('Baseline'!$D$5:$D$8,MATCH(C131,'Baseline'!$A$5:$A$8,0))-D131),""))</f>
        <v/>
      </c>
      <c r="J131" s="11">
        <f>IF(OR(C131="",F131=""),"",IFERROR(IF(INDEX('Baseline'!$E$5:$E$8,MATCH(C131,'Baseline'!$A$5:$A$8,0))="","",F131-INDEX('Baseline'!$E$5:$E$8,MATCH(C131,'Baseline'!$A$5:$A$8,0))),""))</f>
        <v/>
      </c>
    </row>
    <row r="132">
      <c r="A132" s="10" t="n"/>
      <c r="B132" s="9" t="n"/>
      <c r="C132" s="9" t="n"/>
      <c r="D132" s="10" t="n"/>
      <c r="E132" s="9" t="n"/>
      <c r="F132" s="10" t="n"/>
      <c r="G132" s="9" t="n"/>
      <c r="H132" s="9" t="n"/>
      <c r="I132" s="11">
        <f>IF(OR(C132="",D132=""),"",IFERROR(IF(INDEX('Baseline'!$D$5:$D$8,MATCH(C132,'Baseline'!$A$5:$A$8,0))="","",INDEX('Baseline'!$D$5:$D$8,MATCH(C132,'Baseline'!$A$5:$A$8,0))-D132),""))</f>
        <v/>
      </c>
      <c r="J132" s="11">
        <f>IF(OR(C132="",F132=""),"",IFERROR(IF(INDEX('Baseline'!$E$5:$E$8,MATCH(C132,'Baseline'!$A$5:$A$8,0))="","",F132-INDEX('Baseline'!$E$5:$E$8,MATCH(C132,'Baseline'!$A$5:$A$8,0))),""))</f>
        <v/>
      </c>
    </row>
    <row r="133">
      <c r="A133" s="10" t="n"/>
      <c r="B133" s="9" t="n"/>
      <c r="C133" s="9" t="n"/>
      <c r="D133" s="10" t="n"/>
      <c r="E133" s="9" t="n"/>
      <c r="F133" s="10" t="n"/>
      <c r="G133" s="9" t="n"/>
      <c r="H133" s="9" t="n"/>
      <c r="I133" s="11">
        <f>IF(OR(C133="",D133=""),"",IFERROR(IF(INDEX('Baseline'!$D$5:$D$8,MATCH(C133,'Baseline'!$A$5:$A$8,0))="","",INDEX('Baseline'!$D$5:$D$8,MATCH(C133,'Baseline'!$A$5:$A$8,0))-D133),""))</f>
        <v/>
      </c>
      <c r="J133" s="11">
        <f>IF(OR(C133="",F133=""),"",IFERROR(IF(INDEX('Baseline'!$E$5:$E$8,MATCH(C133,'Baseline'!$A$5:$A$8,0))="","",F133-INDEX('Baseline'!$E$5:$E$8,MATCH(C133,'Baseline'!$A$5:$A$8,0))),""))</f>
        <v/>
      </c>
    </row>
    <row r="134">
      <c r="A134" s="10" t="n"/>
      <c r="B134" s="9" t="n"/>
      <c r="C134" s="9" t="n"/>
      <c r="D134" s="10" t="n"/>
      <c r="E134" s="9" t="n"/>
      <c r="F134" s="10" t="n"/>
      <c r="G134" s="9" t="n"/>
      <c r="H134" s="9" t="n"/>
      <c r="I134" s="11">
        <f>IF(OR(C134="",D134=""),"",IFERROR(IF(INDEX('Baseline'!$D$5:$D$8,MATCH(C134,'Baseline'!$A$5:$A$8,0))="","",INDEX('Baseline'!$D$5:$D$8,MATCH(C134,'Baseline'!$A$5:$A$8,0))-D134),""))</f>
        <v/>
      </c>
      <c r="J134" s="11">
        <f>IF(OR(C134="",F134=""),"",IFERROR(IF(INDEX('Baseline'!$E$5:$E$8,MATCH(C134,'Baseline'!$A$5:$A$8,0))="","",F134-INDEX('Baseline'!$E$5:$E$8,MATCH(C134,'Baseline'!$A$5:$A$8,0))),""))</f>
        <v/>
      </c>
    </row>
    <row r="135">
      <c r="A135" s="10" t="n"/>
      <c r="B135" s="9" t="n"/>
      <c r="C135" s="9" t="n"/>
      <c r="D135" s="10" t="n"/>
      <c r="E135" s="9" t="n"/>
      <c r="F135" s="10" t="n"/>
      <c r="G135" s="9" t="n"/>
      <c r="H135" s="9" t="n"/>
      <c r="I135" s="11">
        <f>IF(OR(C135="",D135=""),"",IFERROR(IF(INDEX('Baseline'!$D$5:$D$8,MATCH(C135,'Baseline'!$A$5:$A$8,0))="","",INDEX('Baseline'!$D$5:$D$8,MATCH(C135,'Baseline'!$A$5:$A$8,0))-D135),""))</f>
        <v/>
      </c>
      <c r="J135" s="11">
        <f>IF(OR(C135="",F135=""),"",IFERROR(IF(INDEX('Baseline'!$E$5:$E$8,MATCH(C135,'Baseline'!$A$5:$A$8,0))="","",F135-INDEX('Baseline'!$E$5:$E$8,MATCH(C135,'Baseline'!$A$5:$A$8,0))),""))</f>
        <v/>
      </c>
    </row>
    <row r="136">
      <c r="A136" s="10" t="n"/>
      <c r="B136" s="9" t="n"/>
      <c r="C136" s="9" t="n"/>
      <c r="D136" s="10" t="n"/>
      <c r="E136" s="9" t="n"/>
      <c r="F136" s="10" t="n"/>
      <c r="G136" s="9" t="n"/>
      <c r="H136" s="9" t="n"/>
      <c r="I136" s="11">
        <f>IF(OR(C136="",D136=""),"",IFERROR(IF(INDEX('Baseline'!$D$5:$D$8,MATCH(C136,'Baseline'!$A$5:$A$8,0))="","",INDEX('Baseline'!$D$5:$D$8,MATCH(C136,'Baseline'!$A$5:$A$8,0))-D136),""))</f>
        <v/>
      </c>
      <c r="J136" s="11">
        <f>IF(OR(C136="",F136=""),"",IFERROR(IF(INDEX('Baseline'!$E$5:$E$8,MATCH(C136,'Baseline'!$A$5:$A$8,0))="","",F136-INDEX('Baseline'!$E$5:$E$8,MATCH(C136,'Baseline'!$A$5:$A$8,0))),""))</f>
        <v/>
      </c>
    </row>
    <row r="137">
      <c r="A137" s="10" t="n"/>
      <c r="B137" s="9" t="n"/>
      <c r="C137" s="9" t="n"/>
      <c r="D137" s="10" t="n"/>
      <c r="E137" s="9" t="n"/>
      <c r="F137" s="10" t="n"/>
      <c r="G137" s="9" t="n"/>
      <c r="H137" s="9" t="n"/>
      <c r="I137" s="11">
        <f>IF(OR(C137="",D137=""),"",IFERROR(IF(INDEX('Baseline'!$D$5:$D$8,MATCH(C137,'Baseline'!$A$5:$A$8,0))="","",INDEX('Baseline'!$D$5:$D$8,MATCH(C137,'Baseline'!$A$5:$A$8,0))-D137),""))</f>
        <v/>
      </c>
      <c r="J137" s="11">
        <f>IF(OR(C137="",F137=""),"",IFERROR(IF(INDEX('Baseline'!$E$5:$E$8,MATCH(C137,'Baseline'!$A$5:$A$8,0))="","",F137-INDEX('Baseline'!$E$5:$E$8,MATCH(C137,'Baseline'!$A$5:$A$8,0))),""))</f>
        <v/>
      </c>
    </row>
    <row r="138">
      <c r="A138" s="10" t="n"/>
      <c r="B138" s="9" t="n"/>
      <c r="C138" s="9" t="n"/>
      <c r="D138" s="10" t="n"/>
      <c r="E138" s="9" t="n"/>
      <c r="F138" s="10" t="n"/>
      <c r="G138" s="9" t="n"/>
      <c r="H138" s="9" t="n"/>
      <c r="I138" s="11">
        <f>IF(OR(C138="",D138=""),"",IFERROR(IF(INDEX('Baseline'!$D$5:$D$8,MATCH(C138,'Baseline'!$A$5:$A$8,0))="","",INDEX('Baseline'!$D$5:$D$8,MATCH(C138,'Baseline'!$A$5:$A$8,0))-D138),""))</f>
        <v/>
      </c>
      <c r="J138" s="11">
        <f>IF(OR(C138="",F138=""),"",IFERROR(IF(INDEX('Baseline'!$E$5:$E$8,MATCH(C138,'Baseline'!$A$5:$A$8,0))="","",F138-INDEX('Baseline'!$E$5:$E$8,MATCH(C138,'Baseline'!$A$5:$A$8,0))),""))</f>
        <v/>
      </c>
    </row>
    <row r="139">
      <c r="A139" s="10" t="n"/>
      <c r="B139" s="9" t="n"/>
      <c r="C139" s="9" t="n"/>
      <c r="D139" s="10" t="n"/>
      <c r="E139" s="9" t="n"/>
      <c r="F139" s="10" t="n"/>
      <c r="G139" s="9" t="n"/>
      <c r="H139" s="9" t="n"/>
      <c r="I139" s="11">
        <f>IF(OR(C139="",D139=""),"",IFERROR(IF(INDEX('Baseline'!$D$5:$D$8,MATCH(C139,'Baseline'!$A$5:$A$8,0))="","",INDEX('Baseline'!$D$5:$D$8,MATCH(C139,'Baseline'!$A$5:$A$8,0))-D139),""))</f>
        <v/>
      </c>
      <c r="J139" s="11">
        <f>IF(OR(C139="",F139=""),"",IFERROR(IF(INDEX('Baseline'!$E$5:$E$8,MATCH(C139,'Baseline'!$A$5:$A$8,0))="","",F139-INDEX('Baseline'!$E$5:$E$8,MATCH(C139,'Baseline'!$A$5:$A$8,0))),""))</f>
        <v/>
      </c>
    </row>
    <row r="140">
      <c r="A140" s="10" t="n"/>
      <c r="B140" s="9" t="n"/>
      <c r="C140" s="9" t="n"/>
      <c r="D140" s="10" t="n"/>
      <c r="E140" s="9" t="n"/>
      <c r="F140" s="10" t="n"/>
      <c r="G140" s="9" t="n"/>
      <c r="H140" s="9" t="n"/>
      <c r="I140" s="11">
        <f>IF(OR(C140="",D140=""),"",IFERROR(IF(INDEX('Baseline'!$D$5:$D$8,MATCH(C140,'Baseline'!$A$5:$A$8,0))="","",INDEX('Baseline'!$D$5:$D$8,MATCH(C140,'Baseline'!$A$5:$A$8,0))-D140),""))</f>
        <v/>
      </c>
      <c r="J140" s="11">
        <f>IF(OR(C140="",F140=""),"",IFERROR(IF(INDEX('Baseline'!$E$5:$E$8,MATCH(C140,'Baseline'!$A$5:$A$8,0))="","",F140-INDEX('Baseline'!$E$5:$E$8,MATCH(C140,'Baseline'!$A$5:$A$8,0))),""))</f>
        <v/>
      </c>
    </row>
    <row r="141">
      <c r="A141" s="10" t="n"/>
      <c r="B141" s="9" t="n"/>
      <c r="C141" s="9" t="n"/>
      <c r="D141" s="10" t="n"/>
      <c r="E141" s="9" t="n"/>
      <c r="F141" s="10" t="n"/>
      <c r="G141" s="9" t="n"/>
      <c r="H141" s="9" t="n"/>
      <c r="I141" s="11">
        <f>IF(OR(C141="",D141=""),"",IFERROR(IF(INDEX('Baseline'!$D$5:$D$8,MATCH(C141,'Baseline'!$A$5:$A$8,0))="","",INDEX('Baseline'!$D$5:$D$8,MATCH(C141,'Baseline'!$A$5:$A$8,0))-D141),""))</f>
        <v/>
      </c>
      <c r="J141" s="11">
        <f>IF(OR(C141="",F141=""),"",IFERROR(IF(INDEX('Baseline'!$E$5:$E$8,MATCH(C141,'Baseline'!$A$5:$A$8,0))="","",F141-INDEX('Baseline'!$E$5:$E$8,MATCH(C141,'Baseline'!$A$5:$A$8,0))),""))</f>
        <v/>
      </c>
    </row>
    <row r="142">
      <c r="A142" s="10" t="n"/>
      <c r="B142" s="9" t="n"/>
      <c r="C142" s="9" t="n"/>
      <c r="D142" s="10" t="n"/>
      <c r="E142" s="9" t="n"/>
      <c r="F142" s="10" t="n"/>
      <c r="G142" s="9" t="n"/>
      <c r="H142" s="9" t="n"/>
      <c r="I142" s="11">
        <f>IF(OR(C142="",D142=""),"",IFERROR(IF(INDEX('Baseline'!$D$5:$D$8,MATCH(C142,'Baseline'!$A$5:$A$8,0))="","",INDEX('Baseline'!$D$5:$D$8,MATCH(C142,'Baseline'!$A$5:$A$8,0))-D142),""))</f>
        <v/>
      </c>
      <c r="J142" s="11">
        <f>IF(OR(C142="",F142=""),"",IFERROR(IF(INDEX('Baseline'!$E$5:$E$8,MATCH(C142,'Baseline'!$A$5:$A$8,0))="","",F142-INDEX('Baseline'!$E$5:$E$8,MATCH(C142,'Baseline'!$A$5:$A$8,0))),""))</f>
        <v/>
      </c>
    </row>
    <row r="143">
      <c r="A143" s="10" t="n"/>
      <c r="B143" s="9" t="n"/>
      <c r="C143" s="9" t="n"/>
      <c r="D143" s="10" t="n"/>
      <c r="E143" s="9" t="n"/>
      <c r="F143" s="10" t="n"/>
      <c r="G143" s="9" t="n"/>
      <c r="H143" s="9" t="n"/>
      <c r="I143" s="11">
        <f>IF(OR(C143="",D143=""),"",IFERROR(IF(INDEX('Baseline'!$D$5:$D$8,MATCH(C143,'Baseline'!$A$5:$A$8,0))="","",INDEX('Baseline'!$D$5:$D$8,MATCH(C143,'Baseline'!$A$5:$A$8,0))-D143),""))</f>
        <v/>
      </c>
      <c r="J143" s="11">
        <f>IF(OR(C143="",F143=""),"",IFERROR(IF(INDEX('Baseline'!$E$5:$E$8,MATCH(C143,'Baseline'!$A$5:$A$8,0))="","",F143-INDEX('Baseline'!$E$5:$E$8,MATCH(C143,'Baseline'!$A$5:$A$8,0))),""))</f>
        <v/>
      </c>
    </row>
    <row r="144">
      <c r="A144" s="10" t="n"/>
      <c r="B144" s="9" t="n"/>
      <c r="C144" s="9" t="n"/>
      <c r="D144" s="10" t="n"/>
      <c r="E144" s="9" t="n"/>
      <c r="F144" s="10" t="n"/>
      <c r="G144" s="9" t="n"/>
      <c r="H144" s="9" t="n"/>
      <c r="I144" s="11">
        <f>IF(OR(C144="",D144=""),"",IFERROR(IF(INDEX('Baseline'!$D$5:$D$8,MATCH(C144,'Baseline'!$A$5:$A$8,0))="","",INDEX('Baseline'!$D$5:$D$8,MATCH(C144,'Baseline'!$A$5:$A$8,0))-D144),""))</f>
        <v/>
      </c>
      <c r="J144" s="11">
        <f>IF(OR(C144="",F144=""),"",IFERROR(IF(INDEX('Baseline'!$E$5:$E$8,MATCH(C144,'Baseline'!$A$5:$A$8,0))="","",F144-INDEX('Baseline'!$E$5:$E$8,MATCH(C144,'Baseline'!$A$5:$A$8,0))),""))</f>
        <v/>
      </c>
    </row>
    <row r="145">
      <c r="A145" s="10" t="n"/>
      <c r="B145" s="9" t="n"/>
      <c r="C145" s="9" t="n"/>
      <c r="D145" s="10" t="n"/>
      <c r="E145" s="9" t="n"/>
      <c r="F145" s="10" t="n"/>
      <c r="G145" s="9" t="n"/>
      <c r="H145" s="9" t="n"/>
      <c r="I145" s="11">
        <f>IF(OR(C145="",D145=""),"",IFERROR(IF(INDEX('Baseline'!$D$5:$D$8,MATCH(C145,'Baseline'!$A$5:$A$8,0))="","",INDEX('Baseline'!$D$5:$D$8,MATCH(C145,'Baseline'!$A$5:$A$8,0))-D145),""))</f>
        <v/>
      </c>
      <c r="J145" s="11">
        <f>IF(OR(C145="",F145=""),"",IFERROR(IF(INDEX('Baseline'!$E$5:$E$8,MATCH(C145,'Baseline'!$A$5:$A$8,0))="","",F145-INDEX('Baseline'!$E$5:$E$8,MATCH(C145,'Baseline'!$A$5:$A$8,0))),""))</f>
        <v/>
      </c>
    </row>
    <row r="146">
      <c r="A146" s="10" t="n"/>
      <c r="B146" s="9" t="n"/>
      <c r="C146" s="9" t="n"/>
      <c r="D146" s="10" t="n"/>
      <c r="E146" s="9" t="n"/>
      <c r="F146" s="10" t="n"/>
      <c r="G146" s="9" t="n"/>
      <c r="H146" s="9" t="n"/>
      <c r="I146" s="11">
        <f>IF(OR(C146="",D146=""),"",IFERROR(IF(INDEX('Baseline'!$D$5:$D$8,MATCH(C146,'Baseline'!$A$5:$A$8,0))="","",INDEX('Baseline'!$D$5:$D$8,MATCH(C146,'Baseline'!$A$5:$A$8,0))-D146),""))</f>
        <v/>
      </c>
      <c r="J146" s="11">
        <f>IF(OR(C146="",F146=""),"",IFERROR(IF(INDEX('Baseline'!$E$5:$E$8,MATCH(C146,'Baseline'!$A$5:$A$8,0))="","",F146-INDEX('Baseline'!$E$5:$E$8,MATCH(C146,'Baseline'!$A$5:$A$8,0))),""))</f>
        <v/>
      </c>
    </row>
    <row r="147">
      <c r="A147" s="10" t="n"/>
      <c r="B147" s="9" t="n"/>
      <c r="C147" s="9" t="n"/>
      <c r="D147" s="10" t="n"/>
      <c r="E147" s="9" t="n"/>
      <c r="F147" s="10" t="n"/>
      <c r="G147" s="9" t="n"/>
      <c r="H147" s="9" t="n"/>
      <c r="I147" s="11">
        <f>IF(OR(C147="",D147=""),"",IFERROR(IF(INDEX('Baseline'!$D$5:$D$8,MATCH(C147,'Baseline'!$A$5:$A$8,0))="","",INDEX('Baseline'!$D$5:$D$8,MATCH(C147,'Baseline'!$A$5:$A$8,0))-D147),""))</f>
        <v/>
      </c>
      <c r="J147" s="11">
        <f>IF(OR(C147="",F147=""),"",IFERROR(IF(INDEX('Baseline'!$E$5:$E$8,MATCH(C147,'Baseline'!$A$5:$A$8,0))="","",F147-INDEX('Baseline'!$E$5:$E$8,MATCH(C147,'Baseline'!$A$5:$A$8,0))),""))</f>
        <v/>
      </c>
    </row>
    <row r="148">
      <c r="A148" s="10" t="n"/>
      <c r="B148" s="9" t="n"/>
      <c r="C148" s="9" t="n"/>
      <c r="D148" s="10" t="n"/>
      <c r="E148" s="9" t="n"/>
      <c r="F148" s="10" t="n"/>
      <c r="G148" s="9" t="n"/>
      <c r="H148" s="9" t="n"/>
      <c r="I148" s="11">
        <f>IF(OR(C148="",D148=""),"",IFERROR(IF(INDEX('Baseline'!$D$5:$D$8,MATCH(C148,'Baseline'!$A$5:$A$8,0))="","",INDEX('Baseline'!$D$5:$D$8,MATCH(C148,'Baseline'!$A$5:$A$8,0))-D148),""))</f>
        <v/>
      </c>
      <c r="J148" s="11">
        <f>IF(OR(C148="",F148=""),"",IFERROR(IF(INDEX('Baseline'!$E$5:$E$8,MATCH(C148,'Baseline'!$A$5:$A$8,0))="","",F148-INDEX('Baseline'!$E$5:$E$8,MATCH(C148,'Baseline'!$A$5:$A$8,0))),""))</f>
        <v/>
      </c>
    </row>
    <row r="149">
      <c r="A149" s="10" t="n"/>
      <c r="B149" s="9" t="n"/>
      <c r="C149" s="9" t="n"/>
      <c r="D149" s="10" t="n"/>
      <c r="E149" s="9" t="n"/>
      <c r="F149" s="10" t="n"/>
      <c r="G149" s="9" t="n"/>
      <c r="H149" s="9" t="n"/>
      <c r="I149" s="11">
        <f>IF(OR(C149="",D149=""),"",IFERROR(IF(INDEX('Baseline'!$D$5:$D$8,MATCH(C149,'Baseline'!$A$5:$A$8,0))="","",INDEX('Baseline'!$D$5:$D$8,MATCH(C149,'Baseline'!$A$5:$A$8,0))-D149),""))</f>
        <v/>
      </c>
      <c r="J149" s="11">
        <f>IF(OR(C149="",F149=""),"",IFERROR(IF(INDEX('Baseline'!$E$5:$E$8,MATCH(C149,'Baseline'!$A$5:$A$8,0))="","",F149-INDEX('Baseline'!$E$5:$E$8,MATCH(C149,'Baseline'!$A$5:$A$8,0))),""))</f>
        <v/>
      </c>
    </row>
    <row r="150">
      <c r="A150" s="10" t="n"/>
      <c r="B150" s="9" t="n"/>
      <c r="C150" s="9" t="n"/>
      <c r="D150" s="10" t="n"/>
      <c r="E150" s="9" t="n"/>
      <c r="F150" s="10" t="n"/>
      <c r="G150" s="9" t="n"/>
      <c r="H150" s="9" t="n"/>
      <c r="I150" s="11">
        <f>IF(OR(C150="",D150=""),"",IFERROR(IF(INDEX('Baseline'!$D$5:$D$8,MATCH(C150,'Baseline'!$A$5:$A$8,0))="","",INDEX('Baseline'!$D$5:$D$8,MATCH(C150,'Baseline'!$A$5:$A$8,0))-D150),""))</f>
        <v/>
      </c>
      <c r="J150" s="11">
        <f>IF(OR(C150="",F150=""),"",IFERROR(IF(INDEX('Baseline'!$E$5:$E$8,MATCH(C150,'Baseline'!$A$5:$A$8,0))="","",F150-INDEX('Baseline'!$E$5:$E$8,MATCH(C150,'Baseline'!$A$5:$A$8,0))),""))</f>
        <v/>
      </c>
    </row>
    <row r="151">
      <c r="A151" s="10" t="n"/>
      <c r="B151" s="9" t="n"/>
      <c r="C151" s="9" t="n"/>
      <c r="D151" s="10" t="n"/>
      <c r="E151" s="9" t="n"/>
      <c r="F151" s="10" t="n"/>
      <c r="G151" s="9" t="n"/>
      <c r="H151" s="9" t="n"/>
      <c r="I151" s="11">
        <f>IF(OR(C151="",D151=""),"",IFERROR(IF(INDEX('Baseline'!$D$5:$D$8,MATCH(C151,'Baseline'!$A$5:$A$8,0))="","",INDEX('Baseline'!$D$5:$D$8,MATCH(C151,'Baseline'!$A$5:$A$8,0))-D151),""))</f>
        <v/>
      </c>
      <c r="J151" s="11">
        <f>IF(OR(C151="",F151=""),"",IFERROR(IF(INDEX('Baseline'!$E$5:$E$8,MATCH(C151,'Baseline'!$A$5:$A$8,0))="","",F151-INDEX('Baseline'!$E$5:$E$8,MATCH(C151,'Baseline'!$A$5:$A$8,0))),""))</f>
        <v/>
      </c>
    </row>
    <row r="152">
      <c r="A152" s="10" t="n"/>
      <c r="B152" s="9" t="n"/>
      <c r="C152" s="9" t="n"/>
      <c r="D152" s="10" t="n"/>
      <c r="E152" s="9" t="n"/>
      <c r="F152" s="10" t="n"/>
      <c r="G152" s="9" t="n"/>
      <c r="H152" s="9" t="n"/>
      <c r="I152" s="11">
        <f>IF(OR(C152="",D152=""),"",IFERROR(IF(INDEX('Baseline'!$D$5:$D$8,MATCH(C152,'Baseline'!$A$5:$A$8,0))="","",INDEX('Baseline'!$D$5:$D$8,MATCH(C152,'Baseline'!$A$5:$A$8,0))-D152),""))</f>
        <v/>
      </c>
      <c r="J152" s="11">
        <f>IF(OR(C152="",F152=""),"",IFERROR(IF(INDEX('Baseline'!$E$5:$E$8,MATCH(C152,'Baseline'!$A$5:$A$8,0))="","",F152-INDEX('Baseline'!$E$5:$E$8,MATCH(C152,'Baseline'!$A$5:$A$8,0))),""))</f>
        <v/>
      </c>
    </row>
    <row r="153">
      <c r="A153" s="10" t="n"/>
      <c r="B153" s="9" t="n"/>
      <c r="C153" s="9" t="n"/>
      <c r="D153" s="10" t="n"/>
      <c r="E153" s="9" t="n"/>
      <c r="F153" s="10" t="n"/>
      <c r="G153" s="9" t="n"/>
      <c r="H153" s="9" t="n"/>
      <c r="I153" s="11">
        <f>IF(OR(C153="",D153=""),"",IFERROR(IF(INDEX('Baseline'!$D$5:$D$8,MATCH(C153,'Baseline'!$A$5:$A$8,0))="","",INDEX('Baseline'!$D$5:$D$8,MATCH(C153,'Baseline'!$A$5:$A$8,0))-D153),""))</f>
        <v/>
      </c>
      <c r="J153" s="11">
        <f>IF(OR(C153="",F153=""),"",IFERROR(IF(INDEX('Baseline'!$E$5:$E$8,MATCH(C153,'Baseline'!$A$5:$A$8,0))="","",F153-INDEX('Baseline'!$E$5:$E$8,MATCH(C153,'Baseline'!$A$5:$A$8,0))),""))</f>
        <v/>
      </c>
    </row>
    <row r="154">
      <c r="A154" s="10" t="n"/>
      <c r="B154" s="9" t="n"/>
      <c r="C154" s="9" t="n"/>
      <c r="D154" s="10" t="n"/>
      <c r="E154" s="9" t="n"/>
      <c r="F154" s="10" t="n"/>
      <c r="G154" s="9" t="n"/>
      <c r="H154" s="9" t="n"/>
      <c r="I154" s="11">
        <f>IF(OR(C154="",D154=""),"",IFERROR(IF(INDEX('Baseline'!$D$5:$D$8,MATCH(C154,'Baseline'!$A$5:$A$8,0))="","",INDEX('Baseline'!$D$5:$D$8,MATCH(C154,'Baseline'!$A$5:$A$8,0))-D154),""))</f>
        <v/>
      </c>
      <c r="J154" s="11">
        <f>IF(OR(C154="",F154=""),"",IFERROR(IF(INDEX('Baseline'!$E$5:$E$8,MATCH(C154,'Baseline'!$A$5:$A$8,0))="","",F154-INDEX('Baseline'!$E$5:$E$8,MATCH(C154,'Baseline'!$A$5:$A$8,0))),""))</f>
        <v/>
      </c>
    </row>
  </sheetData>
  <dataValidations count="4">
    <dataValidation sqref="A5:A154" showDropDown="0" showInputMessage="0" showErrorMessage="1" allowBlank="1" error="Skriv et helt tal fra 1 til 4." type="whole" operator="between">
      <formula1>1</formula1>
      <formula2>4</formula2>
    </dataValidation>
    <dataValidation sqref="C5:C154" showDropDown="0" showInputMessage="0" showErrorMessage="1" allowBlank="1" error="Vælg en værdi fra listen." type="list">
      <formula1>"A,B,C,D"</formula1>
    </dataValidation>
    <dataValidation sqref="E5:E154" showDropDown="0" showInputMessage="0" showErrorMessage="1" allowBlank="1" error="Vælg en værdi fra listen." type="list">
      <formula1>"Ja,Nej"</formula1>
    </dataValidation>
    <dataValidation sqref="G5:G154" showDropDown="0" showInputMessage="0" showErrorMessage="1" allowBlank="1" error="Vælg en værdi fra listen." type="list">
      <formula1>"Målt,Selvvurderet"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45" customWidth="1" min="4" max="4"/>
    <col width="45" customWidth="1" min="5" max="5"/>
  </cols>
  <sheetData>
    <row r="1">
      <c r="A1" s="1" t="inlineStr">
        <is>
          <t>Pilotmåling: Feedback</t>
        </is>
      </c>
    </row>
    <row r="2">
      <c r="A2" s="2" t="inlineStr">
        <is>
          <t>Arbejdsudgave – gule felter er til input · Pakke A v1.0 · ai-cases.dk · CC BY 4.0</t>
        </is>
      </c>
    </row>
    <row r="3">
      <c r="A3" s="4" t="inlineStr">
        <is>
          <t>Frivillig og anonym. Skriv ikke navne eller personoplysninger.</t>
        </is>
      </c>
    </row>
    <row r="4">
      <c r="A4" s="8" t="inlineStr">
        <is>
          <t>Uge</t>
        </is>
      </c>
      <c r="B4" s="8" t="inlineStr">
        <is>
          <t>Nytte (1–5)</t>
        </is>
      </c>
      <c r="C4" s="8" t="inlineStr">
        <is>
          <t>Tryghed (1–5)</t>
        </is>
      </c>
      <c r="D4" s="8" t="inlineStr">
        <is>
          <t>Praktiske forhindringer</t>
        </is>
      </c>
      <c r="E4" s="8" t="inlineStr">
        <is>
          <t>Forslag</t>
        </is>
      </c>
    </row>
    <row r="5">
      <c r="A5" s="10" t="n"/>
      <c r="B5" s="10" t="n"/>
      <c r="C5" s="10" t="n"/>
      <c r="D5" s="9" t="n"/>
      <c r="E5" s="9" t="n"/>
    </row>
    <row r="6">
      <c r="A6" s="10" t="n"/>
      <c r="B6" s="10" t="n"/>
      <c r="C6" s="10" t="n"/>
      <c r="D6" s="9" t="n"/>
      <c r="E6" s="9" t="n"/>
    </row>
    <row r="7">
      <c r="A7" s="10" t="n"/>
      <c r="B7" s="10" t="n"/>
      <c r="C7" s="10" t="n"/>
      <c r="D7" s="9" t="n"/>
      <c r="E7" s="9" t="n"/>
    </row>
    <row r="8">
      <c r="A8" s="10" t="n"/>
      <c r="B8" s="10" t="n"/>
      <c r="C8" s="10" t="n"/>
      <c r="D8" s="9" t="n"/>
      <c r="E8" s="9" t="n"/>
    </row>
    <row r="9">
      <c r="A9" s="10" t="n"/>
      <c r="B9" s="10" t="n"/>
      <c r="C9" s="10" t="n"/>
      <c r="D9" s="9" t="n"/>
      <c r="E9" s="9" t="n"/>
    </row>
    <row r="10">
      <c r="A10" s="10" t="n"/>
      <c r="B10" s="10" t="n"/>
      <c r="C10" s="10" t="n"/>
      <c r="D10" s="9" t="n"/>
      <c r="E10" s="9" t="n"/>
    </row>
    <row r="11">
      <c r="A11" s="10" t="n"/>
      <c r="B11" s="10" t="n"/>
      <c r="C11" s="10" t="n"/>
      <c r="D11" s="9" t="n"/>
      <c r="E11" s="9" t="n"/>
    </row>
    <row r="12">
      <c r="A12" s="10" t="n"/>
      <c r="B12" s="10" t="n"/>
      <c r="C12" s="10" t="n"/>
      <c r="D12" s="9" t="n"/>
      <c r="E12" s="9" t="n"/>
    </row>
    <row r="13">
      <c r="A13" s="10" t="n"/>
      <c r="B13" s="10" t="n"/>
      <c r="C13" s="10" t="n"/>
      <c r="D13" s="9" t="n"/>
      <c r="E13" s="9" t="n"/>
    </row>
    <row r="14">
      <c r="A14" s="10" t="n"/>
      <c r="B14" s="10" t="n"/>
      <c r="C14" s="10" t="n"/>
      <c r="D14" s="9" t="n"/>
      <c r="E14" s="9" t="n"/>
    </row>
    <row r="15">
      <c r="A15" s="10" t="n"/>
      <c r="B15" s="10" t="n"/>
      <c r="C15" s="10" t="n"/>
      <c r="D15" s="9" t="n"/>
      <c r="E15" s="9" t="n"/>
    </row>
    <row r="16">
      <c r="A16" s="10" t="n"/>
      <c r="B16" s="10" t="n"/>
      <c r="C16" s="10" t="n"/>
      <c r="D16" s="9" t="n"/>
      <c r="E16" s="9" t="n"/>
    </row>
    <row r="17">
      <c r="A17" s="10" t="n"/>
      <c r="B17" s="10" t="n"/>
      <c r="C17" s="10" t="n"/>
      <c r="D17" s="9" t="n"/>
      <c r="E17" s="9" t="n"/>
    </row>
    <row r="18">
      <c r="A18" s="10" t="n"/>
      <c r="B18" s="10" t="n"/>
      <c r="C18" s="10" t="n"/>
      <c r="D18" s="9" t="n"/>
      <c r="E18" s="9" t="n"/>
    </row>
    <row r="19">
      <c r="A19" s="10" t="n"/>
      <c r="B19" s="10" t="n"/>
      <c r="C19" s="10" t="n"/>
      <c r="D19" s="9" t="n"/>
      <c r="E19" s="9" t="n"/>
    </row>
    <row r="20">
      <c r="A20" s="10" t="n"/>
      <c r="B20" s="10" t="n"/>
      <c r="C20" s="10" t="n"/>
      <c r="D20" s="9" t="n"/>
      <c r="E20" s="9" t="n"/>
    </row>
    <row r="21">
      <c r="A21" s="10" t="n"/>
      <c r="B21" s="10" t="n"/>
      <c r="C21" s="10" t="n"/>
      <c r="D21" s="9" t="n"/>
      <c r="E21" s="9" t="n"/>
    </row>
    <row r="22">
      <c r="A22" s="10" t="n"/>
      <c r="B22" s="10" t="n"/>
      <c r="C22" s="10" t="n"/>
      <c r="D22" s="9" t="n"/>
      <c r="E22" s="9" t="n"/>
    </row>
    <row r="23">
      <c r="A23" s="10" t="n"/>
      <c r="B23" s="10" t="n"/>
      <c r="C23" s="10" t="n"/>
      <c r="D23" s="9" t="n"/>
      <c r="E23" s="9" t="n"/>
    </row>
    <row r="24">
      <c r="A24" s="10" t="n"/>
      <c r="B24" s="10" t="n"/>
      <c r="C24" s="10" t="n"/>
      <c r="D24" s="9" t="n"/>
      <c r="E24" s="9" t="n"/>
    </row>
    <row r="25">
      <c r="A25" s="10" t="n"/>
      <c r="B25" s="10" t="n"/>
      <c r="C25" s="10" t="n"/>
      <c r="D25" s="9" t="n"/>
      <c r="E25" s="9" t="n"/>
    </row>
    <row r="26">
      <c r="A26" s="10" t="n"/>
      <c r="B26" s="10" t="n"/>
      <c r="C26" s="10" t="n"/>
      <c r="D26" s="9" t="n"/>
      <c r="E26" s="9" t="n"/>
    </row>
    <row r="27">
      <c r="A27" s="10" t="n"/>
      <c r="B27" s="10" t="n"/>
      <c r="C27" s="10" t="n"/>
      <c r="D27" s="9" t="n"/>
      <c r="E27" s="9" t="n"/>
    </row>
    <row r="28">
      <c r="A28" s="10" t="n"/>
      <c r="B28" s="10" t="n"/>
      <c r="C28" s="10" t="n"/>
      <c r="D28" s="9" t="n"/>
      <c r="E28" s="9" t="n"/>
    </row>
    <row r="29">
      <c r="A29" s="10" t="n"/>
      <c r="B29" s="10" t="n"/>
      <c r="C29" s="10" t="n"/>
      <c r="D29" s="9" t="n"/>
      <c r="E29" s="9" t="n"/>
    </row>
    <row r="30">
      <c r="A30" s="10" t="n"/>
      <c r="B30" s="10" t="n"/>
      <c r="C30" s="10" t="n"/>
      <c r="D30" s="9" t="n"/>
      <c r="E30" s="9" t="n"/>
    </row>
    <row r="31">
      <c r="A31" s="10" t="n"/>
      <c r="B31" s="10" t="n"/>
      <c r="C31" s="10" t="n"/>
      <c r="D31" s="9" t="n"/>
      <c r="E31" s="9" t="n"/>
    </row>
    <row r="32">
      <c r="A32" s="10" t="n"/>
      <c r="B32" s="10" t="n"/>
      <c r="C32" s="10" t="n"/>
      <c r="D32" s="9" t="n"/>
      <c r="E32" s="9" t="n"/>
    </row>
    <row r="33">
      <c r="A33" s="10" t="n"/>
      <c r="B33" s="10" t="n"/>
      <c r="C33" s="10" t="n"/>
      <c r="D33" s="9" t="n"/>
      <c r="E33" s="9" t="n"/>
    </row>
    <row r="34">
      <c r="A34" s="10" t="n"/>
      <c r="B34" s="10" t="n"/>
      <c r="C34" s="10" t="n"/>
      <c r="D34" s="9" t="n"/>
      <c r="E34" s="9" t="n"/>
    </row>
    <row r="35">
      <c r="A35" s="10" t="n"/>
      <c r="B35" s="10" t="n"/>
      <c r="C35" s="10" t="n"/>
      <c r="D35" s="9" t="n"/>
      <c r="E35" s="9" t="n"/>
    </row>
    <row r="36">
      <c r="A36" s="10" t="n"/>
      <c r="B36" s="10" t="n"/>
      <c r="C36" s="10" t="n"/>
      <c r="D36" s="9" t="n"/>
      <c r="E36" s="9" t="n"/>
    </row>
    <row r="37">
      <c r="A37" s="10" t="n"/>
      <c r="B37" s="10" t="n"/>
      <c r="C37" s="10" t="n"/>
      <c r="D37" s="9" t="n"/>
      <c r="E37" s="9" t="n"/>
    </row>
    <row r="38">
      <c r="A38" s="10" t="n"/>
      <c r="B38" s="10" t="n"/>
      <c r="C38" s="10" t="n"/>
      <c r="D38" s="9" t="n"/>
      <c r="E38" s="9" t="n"/>
    </row>
    <row r="39">
      <c r="A39" s="10" t="n"/>
      <c r="B39" s="10" t="n"/>
      <c r="C39" s="10" t="n"/>
      <c r="D39" s="9" t="n"/>
      <c r="E39" s="9" t="n"/>
    </row>
    <row r="40">
      <c r="A40" s="10" t="n"/>
      <c r="B40" s="10" t="n"/>
      <c r="C40" s="10" t="n"/>
      <c r="D40" s="9" t="n"/>
      <c r="E40" s="9" t="n"/>
    </row>
    <row r="41">
      <c r="A41" s="10" t="n"/>
      <c r="B41" s="10" t="n"/>
      <c r="C41" s="10" t="n"/>
      <c r="D41" s="9" t="n"/>
      <c r="E41" s="9" t="n"/>
    </row>
    <row r="42">
      <c r="A42" s="10" t="n"/>
      <c r="B42" s="10" t="n"/>
      <c r="C42" s="10" t="n"/>
      <c r="D42" s="9" t="n"/>
      <c r="E42" s="9" t="n"/>
    </row>
    <row r="43">
      <c r="A43" s="10" t="n"/>
      <c r="B43" s="10" t="n"/>
      <c r="C43" s="10" t="n"/>
      <c r="D43" s="9" t="n"/>
      <c r="E43" s="9" t="n"/>
    </row>
    <row r="44">
      <c r="A44" s="10" t="n"/>
      <c r="B44" s="10" t="n"/>
      <c r="C44" s="10" t="n"/>
      <c r="D44" s="9" t="n"/>
      <c r="E44" s="9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</cols>
  <sheetData>
    <row r="1">
      <c r="A1" s="1" t="inlineStr">
        <is>
          <t>Pilotmåling: Opsummering</t>
        </is>
      </c>
    </row>
    <row r="2">
      <c r="A2" s="2" t="inlineStr">
        <is>
          <t>Arbejdsudgave – gule felter er til input · Pakke A v1.0 · ai-cases.dk · CC BY 4.0</t>
        </is>
      </c>
    </row>
    <row r="3">
      <c r="A3" s="4" t="inlineStr">
        <is>
          <t>Regnes automatisk. Tomme felter vises som »–«.</t>
        </is>
      </c>
    </row>
    <row r="4">
      <c r="A4" s="5" t="inlineStr">
        <is>
          <t>Mål</t>
        </is>
      </c>
      <c r="B4" s="5" t="inlineStr">
        <is>
          <t>Værdi</t>
        </is>
      </c>
    </row>
    <row r="5">
      <c r="A5" s="12" t="inlineStr">
        <is>
          <t>Deltagere registreret</t>
        </is>
      </c>
      <c r="B5" s="13">
        <f>COUNTA('Deltagere'!$A$5:$A$29)</f>
        <v/>
      </c>
    </row>
    <row r="6">
      <c r="A6" s="12" t="inlineStr">
        <is>
          <t>Deltagere med første brugbare resultat</t>
        </is>
      </c>
      <c r="B6" s="13">
        <f>COUNTIF('Deltagere'!$B$5:$B$29,"Ja")</f>
        <v/>
      </c>
    </row>
    <row r="7">
      <c r="A7" s="12" t="inlineStr">
        <is>
          <t>Deltagere med gentagen anvendelse (uge 2 og 4)</t>
        </is>
      </c>
      <c r="B7" s="13">
        <f>COUNTIF('Deltagere'!$E$5:$E$29,"Ja")</f>
        <v/>
      </c>
    </row>
    <row r="8">
      <c r="A8" s="12" t="inlineStr">
        <is>
          <t>Andel med gentagen anvendelse</t>
        </is>
      </c>
      <c r="B8" s="14">
        <f>IFERROR(COUNTIF('Deltagere'!$E$5:$E$29,"Ja")/COUNTA('Deltagere'!$A$5:$A$29),"–")</f>
        <v/>
      </c>
    </row>
    <row r="9">
      <c r="A9" s="12" t="inlineStr">
        <is>
          <t>Registreringer i alt</t>
        </is>
      </c>
      <c r="B9" s="13">
        <f>COUNTA('Registreringer'!$B$5:$B$154)</f>
        <v/>
      </c>
    </row>
    <row r="10">
      <c r="A10" s="12" t="inlineStr">
        <is>
          <t>Andel, der bestod kvalitetstjekket</t>
        </is>
      </c>
      <c r="B10" s="14">
        <f>IFERROR(COUNTIF('Registreringer'!$E$5:$E$154,"Ja")/COUNTA('Registreringer'!$E$5:$E$154),"–")</f>
        <v/>
      </c>
    </row>
    <row r="11">
      <c r="A11" s="12" t="inlineStr">
        <is>
          <t>Opgave A: gns. nettotid, målt (min)</t>
        </is>
      </c>
      <c r="B11" s="15">
        <f>IFERROR(AVERAGEIFS('Registreringer'!$I$5:$I$154,'Registreringer'!$C$5:$C$154,"A",'Registreringer'!$G$5:$G$154,"Målt"),"–")</f>
        <v/>
      </c>
    </row>
    <row r="12">
      <c r="A12" s="12" t="inlineStr">
        <is>
          <t>Opgave A: gns. nettotid, selvvurderet (min)</t>
        </is>
      </c>
      <c r="B12" s="15">
        <f>IFERROR(AVERAGEIFS('Registreringer'!$I$5:$I$154,'Registreringer'!$C$5:$C$154,"A",'Registreringer'!$G$5:$G$154,"Selvvurderet"),"–")</f>
        <v/>
      </c>
    </row>
    <row r="13">
      <c r="A13" s="12" t="inlineStr">
        <is>
          <t>Opgave B: gns. nettotid, målt (min)</t>
        </is>
      </c>
      <c r="B13" s="15">
        <f>IFERROR(AVERAGEIFS('Registreringer'!$I$5:$I$154,'Registreringer'!$C$5:$C$154,"B",'Registreringer'!$G$5:$G$154,"Målt"),"–")</f>
        <v/>
      </c>
    </row>
    <row r="14">
      <c r="A14" s="12" t="inlineStr">
        <is>
          <t>Opgave B: gns. nettotid, selvvurderet (min)</t>
        </is>
      </c>
      <c r="B14" s="15">
        <f>IFERROR(AVERAGEIFS('Registreringer'!$I$5:$I$154,'Registreringer'!$C$5:$C$154,"B",'Registreringer'!$G$5:$G$154,"Selvvurderet"),"–")</f>
        <v/>
      </c>
    </row>
    <row r="15">
      <c r="A15" s="12" t="inlineStr">
        <is>
          <t>Registreringer, hvor AI gav ekstra arbejde (negativ nettotid)</t>
        </is>
      </c>
      <c r="B15" s="13">
        <f>COUNTIF('Registreringer'!$I$5:$I$154,"&lt;0")</f>
        <v/>
      </c>
    </row>
    <row r="16">
      <c r="A16" s="12" t="inlineStr">
        <is>
          <t>Gns. kvalitetsændring (point på 1–5)</t>
        </is>
      </c>
      <c r="B16" s="15">
        <f>IFERROR(AVERAGE('Registreringer'!$J$5:$J$154),"–")</f>
        <v/>
      </c>
    </row>
    <row r="17">
      <c r="A17" s="12" t="inlineStr">
        <is>
          <t>Feedback: gns. nytte (1–5)</t>
        </is>
      </c>
      <c r="B17" s="15">
        <f>IFERROR(AVERAGE('Feedback'!$B$5:$B$44),"–")</f>
        <v/>
      </c>
    </row>
    <row r="18">
      <c r="A18" s="12" t="inlineStr">
        <is>
          <t>Feedback: gns. tryghed (1–5)</t>
        </is>
      </c>
      <c r="B18" s="15">
        <f>IFERROR(AVERAGE('Feedback'!$C$5:$C$44),"–")</f>
        <v/>
      </c>
    </row>
    <row r="20">
      <c r="A20" s="4" t="inlineStr">
        <is>
          <t>Målt og selvvurderet nettotid vises hver for sig og må ikke lægges sammen.</t>
        </is>
      </c>
    </row>
    <row r="21">
      <c r="A21" s="4" t="inlineStr">
        <is>
          <t>Gang ikke nettotiden op med alle medarbejdere og kald det en besparelse.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ai-cases.dk</dc:creator>
  <dc:title xmlns:dc="http://purl.org/dc/elements/1.1/">Pilotmåling – Kom i gang på 30 dage</dc:title>
  <dc:language xmlns:dc="http://purl.org/dc/elements/1.1/">da-DK</dc:language>
  <dcterms:created xmlns:dcterms="http://purl.org/dc/terms/" xmlns:xsi="http://www.w3.org/2001/XMLSchema-instance" xsi:type="dcterms:W3CDTF">2026-10-17T00:00:00Z</dcterms:created>
  <dcterms:modified xmlns:dcterms="http://purl.org/dc/terms/" xmlns:xsi="http://www.w3.org/2001/XMLSchema-instance" xsi:type="dcterms:W3CDTF">2026-10-17T00:00:00Z</dcterms:modified>
  <cp:lastModifiedBy>ai-cases.dk</cp:lastModifiedBy>
</cp:coreProperties>
</file>