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" sheetId="1" state="visible" r:id="rId1"/>
    <sheet xmlns:r="http://schemas.openxmlformats.org/officeDocument/2006/relationships" name="Use cases" sheetId="2" state="visible" r:id="rId2"/>
    <sheet xmlns:r="http://schemas.openxmlformats.org/officeDocument/2006/relationships" name="Ansvar" sheetId="3" state="visible" r:id="rId3"/>
    <sheet xmlns:r="http://schemas.openxmlformats.org/officeDocument/2006/relationships" name="Licenser og brug" sheetId="4" state="visible" r:id="rId4"/>
    <sheet xmlns:r="http://schemas.openxmlformats.org/officeDocument/2006/relationships" name="Udgifter" sheetId="5" state="visible" r:id="rId5"/>
    <sheet xmlns:r="http://schemas.openxmlformats.org/officeDocument/2006/relationships" name="Diagnose" sheetId="6" state="visible" r:id="rId6"/>
    <sheet xmlns:r="http://schemas.openxmlformats.org/officeDocument/2006/relationships" name="Beslutninger" sheetId="7" state="visible" r:id="rId7"/>
    <sheet xmlns:r="http://schemas.openxmlformats.org/officeDocument/2006/relationships" name="Opsummering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15120D"/>
      <sz val="16"/>
    </font>
    <font>
      <name val="Calibri"/>
      <b val="1"/>
      <color rgb="00FFFFFF"/>
    </font>
    <font>
      <name val="Calibri"/>
      <color rgb="005C554A"/>
      <sz val="9"/>
    </font>
    <font>
      <name val="Calibri"/>
      <b val="1"/>
    </font>
  </fonts>
  <fills count="5">
    <fill>
      <patternFill/>
    </fill>
    <fill>
      <patternFill patternType="gray125"/>
    </fill>
    <fill>
      <patternFill patternType="solid">
        <fgColor rgb="00A8231B"/>
      </patternFill>
    </fill>
    <fill>
      <patternFill patternType="solid">
        <fgColor rgb="00EDE5D3"/>
      </patternFill>
    </fill>
    <fill>
      <patternFill patternType="solid">
        <fgColor rgb="00FFF4C2"/>
      </patternFill>
    </fill>
  </fills>
  <borders count="2">
    <border>
      <left/>
      <right/>
      <top/>
      <bottom/>
      <diagonal/>
    </border>
    <border>
      <left style="thin">
        <color rgb="00C9BFAE"/>
      </left>
      <right style="thin">
        <color rgb="00C9BFAE"/>
      </right>
      <top style="thin">
        <color rgb="00C9BFAE"/>
      </top>
      <bottom style="thin">
        <color rgb="00C9BFAE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1" fontId="0" fillId="4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  <xf numFmtId="1" fontId="0" fillId="0" borderId="1" applyAlignment="1" pivotButton="0" quotePrefix="0" xfId="0">
      <alignment vertical="top" wrapText="1"/>
    </xf>
    <xf numFmtId="0" fontId="4" fillId="3" borderId="1" pivotButton="0" quotePrefix="0" xfId="0"/>
    <xf numFmtId="0" fontId="0" fillId="0" borderId="1" pivotButton="0" quotePrefix="0" xfId="0"/>
    <xf numFmtId="1" fontId="0" fillId="0" borderId="1" pivotButton="0" quotePrefix="0" xfId="0"/>
    <xf numFmtId="9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Copilot-beslutningsark: Start her</t>
        </is>
      </c>
    </row>
    <row r="2">
      <c r="A2" s="2" t="inlineStr">
        <is>
          <t>EKSEMPEL – fiktiv virksomhed og syntetiske data · Pakke B v1.0 · ai-cases.dk · CC BY 4.0</t>
        </is>
      </c>
    </row>
    <row r="4">
      <c r="A4" s="3" t="inlineStr">
        <is>
          <t>Sådan bruger I arket:</t>
        </is>
      </c>
    </row>
    <row r="5">
      <c r="A5" s="3" t="inlineStr">
        <is>
          <t>1. »Use cases«: skriv de opgaver, I overvejer. Arket foreslår prioritet og om godkendelse er nødvendig – en høj værdi ophæver aldrig et krav om godkendelse.</t>
        </is>
      </c>
    </row>
    <row r="6">
      <c r="A6" s="3" t="inlineStr">
        <is>
          <t>2. »Ansvar«: hvem gør hvad.</t>
        </is>
      </c>
    </row>
    <row r="7">
      <c r="A7" s="3" t="inlineStr">
        <is>
          <t>3. »Licenser og brug«: tal fra IT og fra brugsrapporten i Microsoft 365 admin center.</t>
        </is>
      </c>
    </row>
    <row r="8">
      <c r="A8" s="3" t="inlineStr">
        <is>
          <t>4. »Udgifter«: KUN jeres egne aftalepriser. Arket indeholder ingen Microsoft-priser.</t>
        </is>
      </c>
    </row>
    <row r="9">
      <c r="A9" s="3" t="inlineStr">
        <is>
          <t>5. »Diagnose«: ved lav anvendelse – vurder alle syv barrierer, før I vælger tiltag.</t>
        </is>
      </c>
    </row>
    <row r="10">
      <c r="A10" s="3" t="inlineStr">
        <is>
          <t>6. »Beslutninger«: dag 30, 60 og 90.</t>
        </is>
      </c>
    </row>
    <row r="11">
      <c r="A11" s="3" t="inlineStr">
        <is>
          <t>Gule felter er til input; hvide felter regnes ud. Data bliver i jeres egen fil – ai-cases.dk modtager intet.</t>
        </is>
      </c>
    </row>
    <row r="13">
      <c r="A13" s="4" t="inlineStr">
        <is>
          <t>© ai-cases.dk · CC BY 4.0 – gratis at bruge og tilpasse internt. Kreditér »ai-cases.dk« ved videreudgivelse. Licens: https://creativecommons.org/licenses/by/4.0/deed.da</t>
        </is>
      </c>
    </row>
    <row r="14">
      <c r="A14" s="4" t="inlineStr">
        <is>
          <t>Online: https://ai-cases.dk/ai-i-virksomheden/copilot-paa-90-dage/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2" customWidth="1" min="3" max="3"/>
    <col width="11" customWidth="1" min="4" max="4"/>
    <col width="12" customWidth="1" min="5" max="5"/>
    <col width="18" customWidth="1" min="6" max="6"/>
    <col width="13" customWidth="1" min="7" max="7"/>
    <col width="16" customWidth="1" min="8" max="8"/>
    <col width="30" customWidth="1" min="9" max="9"/>
    <col width="20" customWidth="1" min="10" max="10"/>
    <col width="20" customWidth="1" min="11" max="11"/>
  </cols>
  <sheetData>
    <row r="1">
      <c r="A1" s="1" t="inlineStr">
        <is>
          <t>Copilot-beslutningsark: Use cases</t>
        </is>
      </c>
    </row>
    <row r="2">
      <c r="A2" s="2" t="inlineStr">
        <is>
          <t>EKSEMPEL – fiktiv virksomhed og syntetiske data · Pakke B v1.0 · ai-cases.dk · CC BY 4.0</t>
        </is>
      </c>
    </row>
    <row r="3">
      <c r="A3" s="4" t="inlineStr">
        <is>
          <t>Kræver: »Copilot Chat« = kan løses i godkendt Copilot Chat uden tillægslicens. Andre valg kræver funktioner, licenser eller opsætning, som IT skal bekræfte.</t>
        </is>
      </c>
    </row>
    <row r="4">
      <c r="A4" s="5" t="inlineStr">
        <is>
          <t>Opgave</t>
        </is>
      </c>
      <c r="B4" s="5" t="inlineStr">
        <is>
          <t>Team/rolle</t>
        </is>
      </c>
      <c r="C4" s="5" t="inlineStr">
        <is>
          <t>Gange pr. måned</t>
        </is>
      </c>
      <c r="D4" s="5" t="inlineStr">
        <is>
          <t>Værdi (1–5)</t>
        </is>
      </c>
      <c r="E4" s="5" t="inlineStr">
        <is>
          <t>Datarisiko</t>
        </is>
      </c>
      <c r="F4" s="5" t="inlineStr">
        <is>
          <t>Kræver</t>
        </is>
      </c>
      <c r="G4" s="5" t="inlineStr">
        <is>
          <t>Bekræftet af IT</t>
        </is>
      </c>
      <c r="H4" s="5" t="inlineStr">
        <is>
          <t>Ejer (rolle)</t>
        </is>
      </c>
      <c r="I4" s="5" t="inlineStr">
        <is>
          <t>Afhængigheder</t>
        </is>
      </c>
      <c r="J4" s="5" t="inlineStr">
        <is>
          <t>Godkendelse</t>
        </is>
      </c>
      <c r="K4" s="5" t="inlineStr">
        <is>
          <t>Foreslået prioritet</t>
        </is>
      </c>
    </row>
    <row r="5">
      <c r="A5" s="6" t="inlineStr">
        <is>
          <t>Mødeopfølgning fra egne noter</t>
        </is>
      </c>
      <c r="B5" s="6" t="inlineStr">
        <is>
          <t>Salg</t>
        </is>
      </c>
      <c r="C5" s="7" t="n">
        <v>12</v>
      </c>
      <c r="D5" s="7" t="n">
        <v>4</v>
      </c>
      <c r="E5" s="6" t="inlineStr">
        <is>
          <t>Lav</t>
        </is>
      </c>
      <c r="F5" s="6" t="inlineStr">
        <is>
          <t>Copilot Chat</t>
        </is>
      </c>
      <c r="G5" s="6" t="inlineStr">
        <is>
          <t>Ja</t>
        </is>
      </c>
      <c r="H5" s="6" t="inlineStr">
        <is>
          <t>Salgschef</t>
        </is>
      </c>
      <c r="I5" s="6" t="inlineStr">
        <is>
          <t>Ingen</t>
        </is>
      </c>
      <c r="J5" s="8">
        <f>IF(E5="","",IF(E5="Høj","Ja – før start",IF(E5="Middel","Afklar med data/IT","Nej")))</f>
        <v/>
      </c>
      <c r="K5" s="8">
        <f>IF(OR(A5="",D5="",E5=""),"",IF(E5="Høj","Afvent godkendelse",IF(AND(F5&lt;&gt;"Copilot Chat",G5&lt;&gt;"Ja"),"Afklar licens først",IF(D5&gt;=4,"Høj",IF(D5&gt;=3,"Middel","Lav")))))</f>
        <v/>
      </c>
    </row>
    <row r="6">
      <c r="A6" s="6" t="inlineStr">
        <is>
          <t>Opsummering af lange tilbudsdokumenter</t>
        </is>
      </c>
      <c r="B6" s="6" t="inlineStr">
        <is>
          <t>Indkøb</t>
        </is>
      </c>
      <c r="C6" s="7" t="n">
        <v>6</v>
      </c>
      <c r="D6" s="7" t="n">
        <v>4</v>
      </c>
      <c r="E6" s="6" t="inlineStr">
        <is>
          <t>Middel</t>
        </is>
      </c>
      <c r="F6" s="6" t="inlineStr">
        <is>
          <t>Copilot i appen</t>
        </is>
      </c>
      <c r="G6" s="6" t="inlineStr">
        <is>
          <t>Ja</t>
        </is>
      </c>
      <c r="H6" s="6" t="inlineStr">
        <is>
          <t>Indkøbschef</t>
        </is>
      </c>
      <c r="I6" s="6" t="inlineStr">
        <is>
          <t>Regler for leverandørdata</t>
        </is>
      </c>
      <c r="J6" s="8">
        <f>IF(E6="","",IF(E6="Høj","Ja – før start",IF(E6="Middel","Afklar med data/IT","Nej")))</f>
        <v/>
      </c>
      <c r="K6" s="8">
        <f>IF(OR(A6="",D6="",E6=""),"",IF(E6="Høj","Afvent godkendelse",IF(AND(F6&lt;&gt;"Copilot Chat",G6&lt;&gt;"Ja"),"Afklar licens først",IF(D6&gt;=4,"Høj",IF(D6&gt;=3,"Middel","Lav")))))</f>
        <v/>
      </c>
    </row>
    <row r="7">
      <c r="A7" s="6" t="inlineStr">
        <is>
          <t>Find tidligere tilbud på tværs af SharePoint</t>
        </is>
      </c>
      <c r="B7" s="6" t="inlineStr">
        <is>
          <t>Salg</t>
        </is>
      </c>
      <c r="C7" s="7" t="n">
        <v>8</v>
      </c>
      <c r="D7" s="7" t="n">
        <v>5</v>
      </c>
      <c r="E7" s="6" t="inlineStr">
        <is>
          <t>Middel</t>
        </is>
      </c>
      <c r="F7" s="6" t="inlineStr">
        <is>
          <t>Viden på tværs</t>
        </is>
      </c>
      <c r="G7" s="6" t="inlineStr">
        <is>
          <t>Ved ikke</t>
        </is>
      </c>
      <c r="H7" s="6" t="inlineStr">
        <is>
          <t>Salgschef</t>
        </is>
      </c>
      <c r="I7" s="6" t="inlineStr">
        <is>
          <t>Gennemgang af delinger</t>
        </is>
      </c>
      <c r="J7" s="8">
        <f>IF(E7="","",IF(E7="Høj","Ja – før start",IF(E7="Middel","Afklar med data/IT","Nej")))</f>
        <v/>
      </c>
      <c r="K7" s="8">
        <f>IF(OR(A7="",D7="",E7=""),"",IF(E7="Høj","Afvent godkendelse",IF(AND(F7&lt;&gt;"Copilot Chat",G7&lt;&gt;"Ja"),"Afklar licens først",IF(D7&gt;=4,"Høj",IF(D7&gt;=3,"Middel","Lav")))))</f>
        <v/>
      </c>
    </row>
    <row r="8">
      <c r="A8" s="6" t="inlineStr">
        <is>
          <t>Svar på klager med kundeoplysninger</t>
        </is>
      </c>
      <c r="B8" s="6" t="inlineStr">
        <is>
          <t>Kundeservice</t>
        </is>
      </c>
      <c r="C8" s="7" t="n">
        <v>40</v>
      </c>
      <c r="D8" s="7" t="n">
        <v>5</v>
      </c>
      <c r="E8" s="6" t="inlineStr">
        <is>
          <t>Høj</t>
        </is>
      </c>
      <c r="F8" s="6" t="inlineStr">
        <is>
          <t>Copilot i appen</t>
        </is>
      </c>
      <c r="G8" s="6" t="inlineStr">
        <is>
          <t>Ja</t>
        </is>
      </c>
      <c r="H8" s="6" t="inlineStr">
        <is>
          <t>Kundeservicechef</t>
        </is>
      </c>
      <c r="I8" s="6" t="inlineStr">
        <is>
          <t>Afklaring af persondata</t>
        </is>
      </c>
      <c r="J8" s="8">
        <f>IF(E8="","",IF(E8="Høj","Ja – før start",IF(E8="Middel","Afklar med data/IT","Nej")))</f>
        <v/>
      </c>
      <c r="K8" s="8">
        <f>IF(OR(A8="",D8="",E8=""),"",IF(E8="Høj","Afvent godkendelse",IF(AND(F8&lt;&gt;"Copilot Chat",G8&lt;&gt;"Ja"),"Afklar licens først",IF(D8&gt;=4,"Høj",IF(D8&gt;=3,"Middel","Lav")))))</f>
        <v/>
      </c>
    </row>
    <row r="9">
      <c r="A9" s="6" t="inlineStr">
        <is>
          <t>Ugestatus til ledelsen</t>
        </is>
      </c>
      <c r="B9" s="6" t="inlineStr">
        <is>
          <t>Økonomi</t>
        </is>
      </c>
      <c r="C9" s="7" t="n">
        <v>4</v>
      </c>
      <c r="D9" s="7" t="n">
        <v>3</v>
      </c>
      <c r="E9" s="6" t="inlineStr">
        <is>
          <t>Lav</t>
        </is>
      </c>
      <c r="F9" s="6" t="inlineStr">
        <is>
          <t>Copilot Chat</t>
        </is>
      </c>
      <c r="G9" s="6" t="inlineStr">
        <is>
          <t>Ja</t>
        </is>
      </c>
      <c r="H9" s="6" t="inlineStr">
        <is>
          <t>Controller</t>
        </is>
      </c>
      <c r="I9" s="6" t="inlineStr">
        <is>
          <t>Ingen</t>
        </is>
      </c>
      <c r="J9" s="8">
        <f>IF(E9="","",IF(E9="Høj","Ja – før start",IF(E9="Middel","Afklar med data/IT","Nej")))</f>
        <v/>
      </c>
      <c r="K9" s="8">
        <f>IF(OR(A9="",D9="",E9=""),"",IF(E9="Høj","Afvent godkendelse",IF(AND(F9&lt;&gt;"Copilot Chat",G9&lt;&gt;"Ja"),"Afklar licens først",IF(D9&gt;=4,"Høj",IF(D9&gt;=3,"Middel","Lav")))))</f>
        <v/>
      </c>
    </row>
    <row r="10">
      <c r="A10" s="6" t="inlineStr">
        <is>
          <t>Agent til HR-spørgsmål</t>
        </is>
      </c>
      <c r="B10" s="6" t="inlineStr">
        <is>
          <t>HR</t>
        </is>
      </c>
      <c r="C10" s="7" t="n">
        <v>20</v>
      </c>
      <c r="D10" s="7" t="n">
        <v>3</v>
      </c>
      <c r="E10" s="6" t="inlineStr">
        <is>
          <t>Middel</t>
        </is>
      </c>
      <c r="F10" s="6" t="inlineStr">
        <is>
          <t>Agent</t>
        </is>
      </c>
      <c r="G10" s="6" t="inlineStr">
        <is>
          <t>Nej</t>
        </is>
      </c>
      <c r="H10" s="6" t="inlineStr">
        <is>
          <t>HR-chef</t>
        </is>
      </c>
      <c r="I10" s="6" t="inlineStr">
        <is>
          <t>Forbrugsafregning, opsætning</t>
        </is>
      </c>
      <c r="J10" s="8">
        <f>IF(E10="","",IF(E10="Høj","Ja – før start",IF(E10="Middel","Afklar med data/IT","Nej")))</f>
        <v/>
      </c>
      <c r="K10" s="8">
        <f>IF(OR(A10="",D10="",E10=""),"",IF(E10="Høj","Afvent godkendelse",IF(AND(F10&lt;&gt;"Copilot Chat",G10&lt;&gt;"Ja"),"Afklar licens først",IF(D10&gt;=4,"Høj",IF(D10&gt;=3,"Middel","Lav")))))</f>
        <v/>
      </c>
    </row>
    <row r="11">
      <c r="A11" s="6" t="n"/>
      <c r="B11" s="6" t="n"/>
      <c r="C11" s="7" t="n"/>
      <c r="D11" s="7" t="n"/>
      <c r="E11" s="6" t="n"/>
      <c r="F11" s="6" t="n"/>
      <c r="G11" s="6" t="n"/>
      <c r="H11" s="6" t="n"/>
      <c r="I11" s="6" t="n"/>
      <c r="J11" s="8">
        <f>IF(E11="","",IF(E11="Høj","Ja – før start",IF(E11="Middel","Afklar med data/IT","Nej")))</f>
        <v/>
      </c>
      <c r="K11" s="8">
        <f>IF(OR(A11="",D11="",E11=""),"",IF(E11="Høj","Afvent godkendelse",IF(AND(F11&lt;&gt;"Copilot Chat",G11&lt;&gt;"Ja"),"Afklar licens først",IF(D11&gt;=4,"Høj",IF(D11&gt;=3,"Middel","Lav")))))</f>
        <v/>
      </c>
    </row>
    <row r="12">
      <c r="A12" s="6" t="n"/>
      <c r="B12" s="6" t="n"/>
      <c r="C12" s="7" t="n"/>
      <c r="D12" s="7" t="n"/>
      <c r="E12" s="6" t="n"/>
      <c r="F12" s="6" t="n"/>
      <c r="G12" s="6" t="n"/>
      <c r="H12" s="6" t="n"/>
      <c r="I12" s="6" t="n"/>
      <c r="J12" s="8">
        <f>IF(E12="","",IF(E12="Høj","Ja – før start",IF(E12="Middel","Afklar med data/IT","Nej")))</f>
        <v/>
      </c>
      <c r="K12" s="8">
        <f>IF(OR(A12="",D12="",E12=""),"",IF(E12="Høj","Afvent godkendelse",IF(AND(F12&lt;&gt;"Copilot Chat",G12&lt;&gt;"Ja"),"Afklar licens først",IF(D12&gt;=4,"Høj",IF(D12&gt;=3,"Middel","Lav")))))</f>
        <v/>
      </c>
    </row>
    <row r="13">
      <c r="A13" s="6" t="n"/>
      <c r="B13" s="6" t="n"/>
      <c r="C13" s="7" t="n"/>
      <c r="D13" s="7" t="n"/>
      <c r="E13" s="6" t="n"/>
      <c r="F13" s="6" t="n"/>
      <c r="G13" s="6" t="n"/>
      <c r="H13" s="6" t="n"/>
      <c r="I13" s="6" t="n"/>
      <c r="J13" s="8">
        <f>IF(E13="","",IF(E13="Høj","Ja – før start",IF(E13="Middel","Afklar med data/IT","Nej")))</f>
        <v/>
      </c>
      <c r="K13" s="8">
        <f>IF(OR(A13="",D13="",E13=""),"",IF(E13="Høj","Afvent godkendelse",IF(AND(F13&lt;&gt;"Copilot Chat",G13&lt;&gt;"Ja"),"Afklar licens først",IF(D13&gt;=4,"Høj",IF(D13&gt;=3,"Middel","Lav")))))</f>
        <v/>
      </c>
    </row>
    <row r="14">
      <c r="A14" s="6" t="n"/>
      <c r="B14" s="6" t="n"/>
      <c r="C14" s="7" t="n"/>
      <c r="D14" s="7" t="n"/>
      <c r="E14" s="6" t="n"/>
      <c r="F14" s="6" t="n"/>
      <c r="G14" s="6" t="n"/>
      <c r="H14" s="6" t="n"/>
      <c r="I14" s="6" t="n"/>
      <c r="J14" s="8">
        <f>IF(E14="","",IF(E14="Høj","Ja – før start",IF(E14="Middel","Afklar med data/IT","Nej")))</f>
        <v/>
      </c>
      <c r="K14" s="8">
        <f>IF(OR(A14="",D14="",E14=""),"",IF(E14="Høj","Afvent godkendelse",IF(AND(F14&lt;&gt;"Copilot Chat",G14&lt;&gt;"Ja"),"Afklar licens først",IF(D14&gt;=4,"Høj",IF(D14&gt;=3,"Middel","Lav")))))</f>
        <v/>
      </c>
    </row>
    <row r="15">
      <c r="A15" s="6" t="n"/>
      <c r="B15" s="6" t="n"/>
      <c r="C15" s="7" t="n"/>
      <c r="D15" s="7" t="n"/>
      <c r="E15" s="6" t="n"/>
      <c r="F15" s="6" t="n"/>
      <c r="G15" s="6" t="n"/>
      <c r="H15" s="6" t="n"/>
      <c r="I15" s="6" t="n"/>
      <c r="J15" s="8">
        <f>IF(E15="","",IF(E15="Høj","Ja – før start",IF(E15="Middel","Afklar med data/IT","Nej")))</f>
        <v/>
      </c>
      <c r="K15" s="8">
        <f>IF(OR(A15="",D15="",E15=""),"",IF(E15="Høj","Afvent godkendelse",IF(AND(F15&lt;&gt;"Copilot Chat",G15&lt;&gt;"Ja"),"Afklar licens først",IF(D15&gt;=4,"Høj",IF(D15&gt;=3,"Middel","Lav")))))</f>
        <v/>
      </c>
    </row>
    <row r="16">
      <c r="A16" s="6" t="n"/>
      <c r="B16" s="6" t="n"/>
      <c r="C16" s="7" t="n"/>
      <c r="D16" s="7" t="n"/>
      <c r="E16" s="6" t="n"/>
      <c r="F16" s="6" t="n"/>
      <c r="G16" s="6" t="n"/>
      <c r="H16" s="6" t="n"/>
      <c r="I16" s="6" t="n"/>
      <c r="J16" s="8">
        <f>IF(E16="","",IF(E16="Høj","Ja – før start",IF(E16="Middel","Afklar med data/IT","Nej")))</f>
        <v/>
      </c>
      <c r="K16" s="8">
        <f>IF(OR(A16="",D16="",E16=""),"",IF(E16="Høj","Afvent godkendelse",IF(AND(F16&lt;&gt;"Copilot Chat",G16&lt;&gt;"Ja"),"Afklar licens først",IF(D16&gt;=4,"Høj",IF(D16&gt;=3,"Middel","Lav")))))</f>
        <v/>
      </c>
    </row>
    <row r="17">
      <c r="A17" s="6" t="n"/>
      <c r="B17" s="6" t="n"/>
      <c r="C17" s="7" t="n"/>
      <c r="D17" s="7" t="n"/>
      <c r="E17" s="6" t="n"/>
      <c r="F17" s="6" t="n"/>
      <c r="G17" s="6" t="n"/>
      <c r="H17" s="6" t="n"/>
      <c r="I17" s="6" t="n"/>
      <c r="J17" s="8">
        <f>IF(E17="","",IF(E17="Høj","Ja – før start",IF(E17="Middel","Afklar med data/IT","Nej")))</f>
        <v/>
      </c>
      <c r="K17" s="8">
        <f>IF(OR(A17="",D17="",E17=""),"",IF(E17="Høj","Afvent godkendelse",IF(AND(F17&lt;&gt;"Copilot Chat",G17&lt;&gt;"Ja"),"Afklar licens først",IF(D17&gt;=4,"Høj",IF(D17&gt;=3,"Middel","Lav")))))</f>
        <v/>
      </c>
    </row>
    <row r="18">
      <c r="A18" s="6" t="n"/>
      <c r="B18" s="6" t="n"/>
      <c r="C18" s="7" t="n"/>
      <c r="D18" s="7" t="n"/>
      <c r="E18" s="6" t="n"/>
      <c r="F18" s="6" t="n"/>
      <c r="G18" s="6" t="n"/>
      <c r="H18" s="6" t="n"/>
      <c r="I18" s="6" t="n"/>
      <c r="J18" s="8">
        <f>IF(E18="","",IF(E18="Høj","Ja – før start",IF(E18="Middel","Afklar med data/IT","Nej")))</f>
        <v/>
      </c>
      <c r="K18" s="8">
        <f>IF(OR(A18="",D18="",E18=""),"",IF(E18="Høj","Afvent godkendelse",IF(AND(F18&lt;&gt;"Copilot Chat",G18&lt;&gt;"Ja"),"Afklar licens først",IF(D18&gt;=4,"Høj",IF(D18&gt;=3,"Middel","Lav")))))</f>
        <v/>
      </c>
    </row>
    <row r="19">
      <c r="A19" s="6" t="n"/>
      <c r="B19" s="6" t="n"/>
      <c r="C19" s="7" t="n"/>
      <c r="D19" s="7" t="n"/>
      <c r="E19" s="6" t="n"/>
      <c r="F19" s="6" t="n"/>
      <c r="G19" s="6" t="n"/>
      <c r="H19" s="6" t="n"/>
      <c r="I19" s="6" t="n"/>
      <c r="J19" s="8">
        <f>IF(E19="","",IF(E19="Høj","Ja – før start",IF(E19="Middel","Afklar med data/IT","Nej")))</f>
        <v/>
      </c>
      <c r="K19" s="8">
        <f>IF(OR(A19="",D19="",E19=""),"",IF(E19="Høj","Afvent godkendelse",IF(AND(F19&lt;&gt;"Copilot Chat",G19&lt;&gt;"Ja"),"Afklar licens først",IF(D19&gt;=4,"Høj",IF(D19&gt;=3,"Middel","Lav")))))</f>
        <v/>
      </c>
    </row>
    <row r="20">
      <c r="A20" s="6" t="n"/>
      <c r="B20" s="6" t="n"/>
      <c r="C20" s="7" t="n"/>
      <c r="D20" s="7" t="n"/>
      <c r="E20" s="6" t="n"/>
      <c r="F20" s="6" t="n"/>
      <c r="G20" s="6" t="n"/>
      <c r="H20" s="6" t="n"/>
      <c r="I20" s="6" t="n"/>
      <c r="J20" s="8">
        <f>IF(E20="","",IF(E20="Høj","Ja – før start",IF(E20="Middel","Afklar med data/IT","Nej")))</f>
        <v/>
      </c>
      <c r="K20" s="8">
        <f>IF(OR(A20="",D20="",E20=""),"",IF(E20="Høj","Afvent godkendelse",IF(AND(F20&lt;&gt;"Copilot Chat",G20&lt;&gt;"Ja"),"Afklar licens først",IF(D20&gt;=4,"Høj",IF(D20&gt;=3,"Middel","Lav")))))</f>
        <v/>
      </c>
    </row>
    <row r="21">
      <c r="A21" s="6" t="n"/>
      <c r="B21" s="6" t="n"/>
      <c r="C21" s="7" t="n"/>
      <c r="D21" s="7" t="n"/>
      <c r="E21" s="6" t="n"/>
      <c r="F21" s="6" t="n"/>
      <c r="G21" s="6" t="n"/>
      <c r="H21" s="6" t="n"/>
      <c r="I21" s="6" t="n"/>
      <c r="J21" s="8">
        <f>IF(E21="","",IF(E21="Høj","Ja – før start",IF(E21="Middel","Afklar med data/IT","Nej")))</f>
        <v/>
      </c>
      <c r="K21" s="8">
        <f>IF(OR(A21="",D21="",E21=""),"",IF(E21="Høj","Afvent godkendelse",IF(AND(F21&lt;&gt;"Copilot Chat",G21&lt;&gt;"Ja"),"Afklar licens først",IF(D21&gt;=4,"Høj",IF(D21&gt;=3,"Middel","Lav")))))</f>
        <v/>
      </c>
    </row>
    <row r="22">
      <c r="A22" s="6" t="n"/>
      <c r="B22" s="6" t="n"/>
      <c r="C22" s="7" t="n"/>
      <c r="D22" s="7" t="n"/>
      <c r="E22" s="6" t="n"/>
      <c r="F22" s="6" t="n"/>
      <c r="G22" s="6" t="n"/>
      <c r="H22" s="6" t="n"/>
      <c r="I22" s="6" t="n"/>
      <c r="J22" s="8">
        <f>IF(E22="","",IF(E22="Høj","Ja – før start",IF(E22="Middel","Afklar med data/IT","Nej")))</f>
        <v/>
      </c>
      <c r="K22" s="8">
        <f>IF(OR(A22="",D22="",E22=""),"",IF(E22="Høj","Afvent godkendelse",IF(AND(F22&lt;&gt;"Copilot Chat",G22&lt;&gt;"Ja"),"Afklar licens først",IF(D22&gt;=4,"Høj",IF(D22&gt;=3,"Middel","Lav")))))</f>
        <v/>
      </c>
    </row>
    <row r="23">
      <c r="A23" s="6" t="n"/>
      <c r="B23" s="6" t="n"/>
      <c r="C23" s="7" t="n"/>
      <c r="D23" s="7" t="n"/>
      <c r="E23" s="6" t="n"/>
      <c r="F23" s="6" t="n"/>
      <c r="G23" s="6" t="n"/>
      <c r="H23" s="6" t="n"/>
      <c r="I23" s="6" t="n"/>
      <c r="J23" s="8">
        <f>IF(E23="","",IF(E23="Høj","Ja – før start",IF(E23="Middel","Afklar med data/IT","Nej")))</f>
        <v/>
      </c>
      <c r="K23" s="8">
        <f>IF(OR(A23="",D23="",E23=""),"",IF(E23="Høj","Afvent godkendelse",IF(AND(F23&lt;&gt;"Copilot Chat",G23&lt;&gt;"Ja"),"Afklar licens først",IF(D23&gt;=4,"Høj",IF(D23&gt;=3,"Middel","Lav")))))</f>
        <v/>
      </c>
    </row>
    <row r="24">
      <c r="A24" s="6" t="n"/>
      <c r="B24" s="6" t="n"/>
      <c r="C24" s="7" t="n"/>
      <c r="D24" s="7" t="n"/>
      <c r="E24" s="6" t="n"/>
      <c r="F24" s="6" t="n"/>
      <c r="G24" s="6" t="n"/>
      <c r="H24" s="6" t="n"/>
      <c r="I24" s="6" t="n"/>
      <c r="J24" s="8">
        <f>IF(E24="","",IF(E24="Høj","Ja – før start",IF(E24="Middel","Afklar med data/IT","Nej")))</f>
        <v/>
      </c>
      <c r="K24" s="8">
        <f>IF(OR(A24="",D24="",E24=""),"",IF(E24="Høj","Afvent godkendelse",IF(AND(F24&lt;&gt;"Copilot Chat",G24&lt;&gt;"Ja"),"Afklar licens først",IF(D24&gt;=4,"Høj",IF(D24&gt;=3,"Middel","Lav")))))</f>
        <v/>
      </c>
    </row>
    <row r="25">
      <c r="A25" s="6" t="n"/>
      <c r="B25" s="6" t="n"/>
      <c r="C25" s="7" t="n"/>
      <c r="D25" s="7" t="n"/>
      <c r="E25" s="6" t="n"/>
      <c r="F25" s="6" t="n"/>
      <c r="G25" s="6" t="n"/>
      <c r="H25" s="6" t="n"/>
      <c r="I25" s="6" t="n"/>
      <c r="J25" s="8">
        <f>IF(E25="","",IF(E25="Høj","Ja – før start",IF(E25="Middel","Afklar med data/IT","Nej")))</f>
        <v/>
      </c>
      <c r="K25" s="8">
        <f>IF(OR(A25="",D25="",E25=""),"",IF(E25="Høj","Afvent godkendelse",IF(AND(F25&lt;&gt;"Copilot Chat",G25&lt;&gt;"Ja"),"Afklar licens først",IF(D25&gt;=4,"Høj",IF(D25&gt;=3,"Middel","Lav")))))</f>
        <v/>
      </c>
    </row>
    <row r="26">
      <c r="A26" s="6" t="n"/>
      <c r="B26" s="6" t="n"/>
      <c r="C26" s="7" t="n"/>
      <c r="D26" s="7" t="n"/>
      <c r="E26" s="6" t="n"/>
      <c r="F26" s="6" t="n"/>
      <c r="G26" s="6" t="n"/>
      <c r="H26" s="6" t="n"/>
      <c r="I26" s="6" t="n"/>
      <c r="J26" s="8">
        <f>IF(E26="","",IF(E26="Høj","Ja – før start",IF(E26="Middel","Afklar med data/IT","Nej")))</f>
        <v/>
      </c>
      <c r="K26" s="8">
        <f>IF(OR(A26="",D26="",E26=""),"",IF(E26="Høj","Afvent godkendelse",IF(AND(F26&lt;&gt;"Copilot Chat",G26&lt;&gt;"Ja"),"Afklar licens først",IF(D26&gt;=4,"Høj",IF(D26&gt;=3,"Middel","Lav")))))</f>
        <v/>
      </c>
    </row>
    <row r="27">
      <c r="A27" s="6" t="n"/>
      <c r="B27" s="6" t="n"/>
      <c r="C27" s="7" t="n"/>
      <c r="D27" s="7" t="n"/>
      <c r="E27" s="6" t="n"/>
      <c r="F27" s="6" t="n"/>
      <c r="G27" s="6" t="n"/>
      <c r="H27" s="6" t="n"/>
      <c r="I27" s="6" t="n"/>
      <c r="J27" s="8">
        <f>IF(E27="","",IF(E27="Høj","Ja – før start",IF(E27="Middel","Afklar med data/IT","Nej")))</f>
        <v/>
      </c>
      <c r="K27" s="8">
        <f>IF(OR(A27="",D27="",E27=""),"",IF(E27="Høj","Afvent godkendelse",IF(AND(F27&lt;&gt;"Copilot Chat",G27&lt;&gt;"Ja"),"Afklar licens først",IF(D27&gt;=4,"Høj",IF(D27&gt;=3,"Middel","Lav")))))</f>
        <v/>
      </c>
    </row>
    <row r="28">
      <c r="A28" s="6" t="n"/>
      <c r="B28" s="6" t="n"/>
      <c r="C28" s="7" t="n"/>
      <c r="D28" s="7" t="n"/>
      <c r="E28" s="6" t="n"/>
      <c r="F28" s="6" t="n"/>
      <c r="G28" s="6" t="n"/>
      <c r="H28" s="6" t="n"/>
      <c r="I28" s="6" t="n"/>
      <c r="J28" s="8">
        <f>IF(E28="","",IF(E28="Høj","Ja – før start",IF(E28="Middel","Afklar med data/IT","Nej")))</f>
        <v/>
      </c>
      <c r="K28" s="8">
        <f>IF(OR(A28="",D28="",E28=""),"",IF(E28="Høj","Afvent godkendelse",IF(AND(F28&lt;&gt;"Copilot Chat",G28&lt;&gt;"Ja"),"Afklar licens først",IF(D28&gt;=4,"Høj",IF(D28&gt;=3,"Middel","Lav")))))</f>
        <v/>
      </c>
    </row>
    <row r="29">
      <c r="A29" s="6" t="n"/>
      <c r="B29" s="6" t="n"/>
      <c r="C29" s="7" t="n"/>
      <c r="D29" s="7" t="n"/>
      <c r="E29" s="6" t="n"/>
      <c r="F29" s="6" t="n"/>
      <c r="G29" s="6" t="n"/>
      <c r="H29" s="6" t="n"/>
      <c r="I29" s="6" t="n"/>
      <c r="J29" s="8">
        <f>IF(E29="","",IF(E29="Høj","Ja – før start",IF(E29="Middel","Afklar med data/IT","Nej")))</f>
        <v/>
      </c>
      <c r="K29" s="8">
        <f>IF(OR(A29="",D29="",E29=""),"",IF(E29="Høj","Afvent godkendelse",IF(AND(F29&lt;&gt;"Copilot Chat",G29&lt;&gt;"Ja"),"Afklar licens først",IF(D29&gt;=4,"Høj",IF(D29&gt;=3,"Middel","Lav")))))</f>
        <v/>
      </c>
    </row>
    <row r="30">
      <c r="A30" s="6" t="n"/>
      <c r="B30" s="6" t="n"/>
      <c r="C30" s="7" t="n"/>
      <c r="D30" s="7" t="n"/>
      <c r="E30" s="6" t="n"/>
      <c r="F30" s="6" t="n"/>
      <c r="G30" s="6" t="n"/>
      <c r="H30" s="6" t="n"/>
      <c r="I30" s="6" t="n"/>
      <c r="J30" s="8">
        <f>IF(E30="","",IF(E30="Høj","Ja – før start",IF(E30="Middel","Afklar med data/IT","Nej")))</f>
        <v/>
      </c>
      <c r="K30" s="8">
        <f>IF(OR(A30="",D30="",E30=""),"",IF(E30="Høj","Afvent godkendelse",IF(AND(F30&lt;&gt;"Copilot Chat",G30&lt;&gt;"Ja"),"Afklar licens først",IF(D30&gt;=4,"Høj",IF(D30&gt;=3,"Middel","Lav")))))</f>
        <v/>
      </c>
    </row>
    <row r="31">
      <c r="A31" s="6" t="n"/>
      <c r="B31" s="6" t="n"/>
      <c r="C31" s="7" t="n"/>
      <c r="D31" s="7" t="n"/>
      <c r="E31" s="6" t="n"/>
      <c r="F31" s="6" t="n"/>
      <c r="G31" s="6" t="n"/>
      <c r="H31" s="6" t="n"/>
      <c r="I31" s="6" t="n"/>
      <c r="J31" s="8">
        <f>IF(E31="","",IF(E31="Høj","Ja – før start",IF(E31="Middel","Afklar med data/IT","Nej")))</f>
        <v/>
      </c>
      <c r="K31" s="8">
        <f>IF(OR(A31="",D31="",E31=""),"",IF(E31="Høj","Afvent godkendelse",IF(AND(F31&lt;&gt;"Copilot Chat",G31&lt;&gt;"Ja"),"Afklar licens først",IF(D31&gt;=4,"Høj",IF(D31&gt;=3,"Middel","Lav")))))</f>
        <v/>
      </c>
    </row>
    <row r="32">
      <c r="A32" s="6" t="n"/>
      <c r="B32" s="6" t="n"/>
      <c r="C32" s="7" t="n"/>
      <c r="D32" s="7" t="n"/>
      <c r="E32" s="6" t="n"/>
      <c r="F32" s="6" t="n"/>
      <c r="G32" s="6" t="n"/>
      <c r="H32" s="6" t="n"/>
      <c r="I32" s="6" t="n"/>
      <c r="J32" s="8">
        <f>IF(E32="","",IF(E32="Høj","Ja – før start",IF(E32="Middel","Afklar med data/IT","Nej")))</f>
        <v/>
      </c>
      <c r="K32" s="8">
        <f>IF(OR(A32="",D32="",E32=""),"",IF(E32="Høj","Afvent godkendelse",IF(AND(F32&lt;&gt;"Copilot Chat",G32&lt;&gt;"Ja"),"Afklar licens først",IF(D32&gt;=4,"Høj",IF(D32&gt;=3,"Middel","Lav")))))</f>
        <v/>
      </c>
    </row>
    <row r="33">
      <c r="A33" s="6" t="n"/>
      <c r="B33" s="6" t="n"/>
      <c r="C33" s="7" t="n"/>
      <c r="D33" s="7" t="n"/>
      <c r="E33" s="6" t="n"/>
      <c r="F33" s="6" t="n"/>
      <c r="G33" s="6" t="n"/>
      <c r="H33" s="6" t="n"/>
      <c r="I33" s="6" t="n"/>
      <c r="J33" s="8">
        <f>IF(E33="","",IF(E33="Høj","Ja – før start",IF(E33="Middel","Afklar med data/IT","Nej")))</f>
        <v/>
      </c>
      <c r="K33" s="8">
        <f>IF(OR(A33="",D33="",E33=""),"",IF(E33="Høj","Afvent godkendelse",IF(AND(F33&lt;&gt;"Copilot Chat",G33&lt;&gt;"Ja"),"Afklar licens først",IF(D33&gt;=4,"Høj",IF(D33&gt;=3,"Middel","Lav")))))</f>
        <v/>
      </c>
    </row>
    <row r="34">
      <c r="A34" s="6" t="n"/>
      <c r="B34" s="6" t="n"/>
      <c r="C34" s="7" t="n"/>
      <c r="D34" s="7" t="n"/>
      <c r="E34" s="6" t="n"/>
      <c r="F34" s="6" t="n"/>
      <c r="G34" s="6" t="n"/>
      <c r="H34" s="6" t="n"/>
      <c r="I34" s="6" t="n"/>
      <c r="J34" s="8">
        <f>IF(E34="","",IF(E34="Høj","Ja – før start",IF(E34="Middel","Afklar med data/IT","Nej")))</f>
        <v/>
      </c>
      <c r="K34" s="8">
        <f>IF(OR(A34="",D34="",E34=""),"",IF(E34="Høj","Afvent godkendelse",IF(AND(F34&lt;&gt;"Copilot Chat",G34&lt;&gt;"Ja"),"Afklar licens først",IF(D34&gt;=4,"Høj",IF(D34&gt;=3,"Middel","Lav")))))</f>
        <v/>
      </c>
    </row>
  </sheetData>
  <dataValidations count="4">
    <dataValidation sqref="D5:D34" showDropDown="0" showInputMessage="0" showErrorMessage="1" allowBlank="1" error="Skriv et helt tal fra 1 til 5." type="whole" operator="between">
      <formula1>1</formula1>
      <formula2>5</formula2>
    </dataValidation>
    <dataValidation sqref="E5:E34" showDropDown="0" showInputMessage="0" showErrorMessage="1" allowBlank="1" error="Vælg en værdi fra listen." type="list">
      <formula1>"Lav,Middel,Høj"</formula1>
    </dataValidation>
    <dataValidation sqref="F5:F34" showDropDown="0" showInputMessage="0" showErrorMessage="1" allowBlank="1" error="Vælg en værdi fra listen." type="list">
      <formula1>"Copilot Chat,Copilot i appen,Viden på tværs,Agent,Ved ikke"</formula1>
    </dataValidation>
    <dataValidation sqref="G5:G34" showDropDown="0" showInputMessage="0" showErrorMessage="1" allowBlank="1" error="Vælg en værdi fra listen." type="list">
      <formula1>"Ja,Nej,Ved ikke"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4" customWidth="1" min="2" max="2"/>
    <col width="50" customWidth="1" min="3" max="3"/>
    <col width="14" customWidth="1" min="4" max="4"/>
  </cols>
  <sheetData>
    <row r="1">
      <c r="A1" s="1" t="inlineStr">
        <is>
          <t>Copilot-beslutningsark: Ansvar</t>
        </is>
      </c>
    </row>
    <row r="2">
      <c r="A2" s="2" t="inlineStr">
        <is>
          <t>EKSEMPEL – fiktiv virksomhed og syntetiske data · Pakke B v1.0 · ai-cases.dk · CC BY 4.0</t>
        </is>
      </c>
    </row>
    <row r="3">
      <c r="A3" s="4" t="inlineStr">
        <is>
          <t>Skriv roller frem for navne, hvis arket deles bredt.</t>
        </is>
      </c>
    </row>
    <row r="4">
      <c r="A4" s="5" t="inlineStr">
        <is>
          <t>Område</t>
        </is>
      </c>
      <c r="B4" s="5" t="inlineStr">
        <is>
          <t>Hvem (rolle)</t>
        </is>
      </c>
      <c r="C4" s="5" t="inlineStr">
        <is>
          <t>Ansvar i forløbet</t>
        </is>
      </c>
      <c r="D4" s="5" t="inlineStr">
        <is>
          <t>Status</t>
        </is>
      </c>
    </row>
    <row r="5">
      <c r="A5" s="8" t="inlineStr">
        <is>
          <t>Sponsor</t>
        </is>
      </c>
      <c r="B5" s="6" t="inlineStr">
        <is>
          <t>Økonomidirektøren</t>
        </is>
      </c>
      <c r="C5" s="6" t="inlineStr">
        <is>
          <t>Formål, budget og beslutninger på dag 30, 60, 90</t>
        </is>
      </c>
      <c r="D5" s="6" t="inlineStr">
        <is>
          <t>Aftalt</t>
        </is>
      </c>
    </row>
    <row r="6">
      <c r="A6" s="8" t="inlineStr">
        <is>
          <t>Tovholder</t>
        </is>
      </c>
      <c r="B6" s="6" t="inlineStr">
        <is>
          <t>Digitaliseringskonsulent</t>
        </is>
      </c>
      <c r="C6" s="6" t="inlineStr">
        <is>
          <t>Plan, møder, beslutningsark</t>
        </is>
      </c>
      <c r="D6" s="6" t="inlineStr">
        <is>
          <t>Aftalt</t>
        </is>
      </c>
    </row>
    <row r="7">
      <c r="A7" s="8" t="inlineStr">
        <is>
          <t>IT/administrator</t>
        </is>
      </c>
      <c r="B7" s="6" t="inlineStr">
        <is>
          <t>Intern IT-ansvarlig</t>
        </is>
      </c>
      <c r="C7" s="6" t="inlineStr">
        <is>
          <t>Licenser, brugsrapport, delinger</t>
        </is>
      </c>
      <c r="D7" s="6" t="inlineStr">
        <is>
          <t>Aftalt</t>
        </is>
      </c>
    </row>
    <row r="8">
      <c r="A8" s="8" t="inlineStr">
        <is>
          <t>Data og sikkerhed</t>
        </is>
      </c>
      <c r="B8" s="6" t="inlineStr">
        <is>
          <t>IT-ansvarlig og ekstern IT-partner</t>
        </is>
      </c>
      <c r="C8" s="6" t="inlineStr">
        <is>
          <t>Datarisiko og gennemgang af delinger</t>
        </is>
      </c>
      <c r="D8" s="6" t="inlineStr">
        <is>
          <t>Ikke aftalt</t>
        </is>
      </c>
    </row>
    <row r="9">
      <c r="A9" s="8" t="inlineStr">
        <is>
          <t>Champions</t>
        </is>
      </c>
      <c r="B9" s="6" t="inlineStr">
        <is>
          <t>4 frivillige fra salg, indkøb og økonomi</t>
        </is>
      </c>
      <c r="C9" s="6" t="inlineStr">
        <is>
          <t>Hjælp til kolleger (pakke C)</t>
        </is>
      </c>
      <c r="D9" s="6" t="inlineStr">
        <is>
          <t>Aftalt</t>
        </is>
      </c>
    </row>
    <row r="10">
      <c r="A10" s="8" t="inlineStr">
        <is>
          <t>HR/L&amp;D</t>
        </is>
      </c>
      <c r="B10" s="6" t="inlineStr">
        <is>
          <t>HR-konsulent</t>
        </is>
      </c>
      <c r="C10" s="6" t="inlineStr">
        <is>
          <t>Øvelser og hjælpetime</t>
        </is>
      </c>
      <c r="D10" s="6" t="inlineStr">
        <is>
          <t>Aftalt</t>
        </is>
      </c>
    </row>
    <row r="11">
      <c r="A11" s="8" t="inlineStr">
        <is>
          <t>Ledere</t>
        </is>
      </c>
      <c r="B11" s="6" t="inlineStr">
        <is>
          <t>Afdelingslederne</t>
        </is>
      </c>
      <c r="C11" s="6" t="inlineStr">
        <is>
          <t>Bruger selv Copilot og fortæller om formålet</t>
        </is>
      </c>
      <c r="D11" s="6" t="inlineStr">
        <is>
          <t>Ikke aftalt</t>
        </is>
      </c>
    </row>
    <row r="12">
      <c r="A12" s="8" t="inlineStr">
        <is>
          <t>Økonomi/indkøb</t>
        </is>
      </c>
      <c r="B12" s="6" t="inlineStr">
        <is>
          <t>Controller</t>
        </is>
      </c>
      <c r="C12" s="6" t="inlineStr">
        <is>
          <t>Udgifter og aftalevilkår</t>
        </is>
      </c>
      <c r="D12" s="6" t="inlineStr">
        <is>
          <t>Aftalt</t>
        </is>
      </c>
    </row>
  </sheetData>
  <dataValidations count="1">
    <dataValidation sqref="D5:D12" showDropDown="0" showInputMessage="0" showErrorMessage="1" allowBlank="1" error="Vælg en værdi fra listen." type="list">
      <formula1>"Aftalt,Ikke aftalt"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6" customWidth="1" min="3" max="3"/>
    <col width="14" customWidth="1" min="4" max="4"/>
    <col width="14" customWidth="1" min="5" max="5"/>
    <col width="13" customWidth="1" min="6" max="6"/>
    <col width="34" customWidth="1" min="7" max="7"/>
  </cols>
  <sheetData>
    <row r="1">
      <c r="A1" s="1" t="inlineStr">
        <is>
          <t>Copilot-beslutningsark: Licenser og brug</t>
        </is>
      </c>
    </row>
    <row r="2">
      <c r="A2" s="2" t="inlineStr">
        <is>
          <t>EKSEMPEL – fiktiv virksomhed og syntetiske data · Pakke B v1.0 · ai-cases.dk · CC BY 4.0</t>
        </is>
      </c>
    </row>
    <row r="3">
      <c r="A3" s="4" t="inlineStr">
        <is>
          <t>Tal fra IT. Aktive brugere = »Active Users« i brugsrapporten for samme periode. Rapporten viser aktivitet – ikke kvalitet.</t>
        </is>
      </c>
    </row>
    <row r="4">
      <c r="A4" s="5" t="inlineStr">
        <is>
          <t>Team</t>
        </is>
      </c>
      <c r="B4" s="5" t="inlineStr">
        <is>
          <t>Medarbejdere</t>
        </is>
      </c>
      <c r="C4" s="5" t="inlineStr">
        <is>
          <t>Licenser (Premium)</t>
        </is>
      </c>
      <c r="D4" s="5" t="inlineStr">
        <is>
          <t>Aktive brugere</t>
        </is>
      </c>
      <c r="E4" s="5" t="inlineStr">
        <is>
          <t>Periode (dage)</t>
        </is>
      </c>
      <c r="F4" s="5" t="inlineStr">
        <is>
          <t>Andel aktive</t>
        </is>
      </c>
      <c r="G4" s="5" t="inlineStr">
        <is>
          <t>Tjek</t>
        </is>
      </c>
    </row>
    <row r="5">
      <c r="A5" s="6" t="inlineStr">
        <is>
          <t>Salg</t>
        </is>
      </c>
      <c r="B5" s="7" t="n">
        <v>30</v>
      </c>
      <c r="C5" s="7" t="n">
        <v>12</v>
      </c>
      <c r="D5" s="7" t="n">
        <v>5</v>
      </c>
      <c r="E5" s="7" t="n">
        <v>28</v>
      </c>
      <c r="F5" s="9">
        <f>IF(OR(C5="",D5=""),"",IFERROR(D5/C5,""))</f>
        <v/>
      </c>
      <c r="G5" s="8">
        <f>IF(OR(C5="",D5=""),"",IF(D5&gt;C5,"Tjek tallene: flere aktive end licenser",IF(AND(B5&lt;&gt;"",C5&gt;B5),"Tjek tallene: flere licenser end medarbejdere","OK")))</f>
        <v/>
      </c>
    </row>
    <row r="6">
      <c r="A6" s="6" t="inlineStr">
        <is>
          <t>Indkøb</t>
        </is>
      </c>
      <c r="B6" s="7" t="n">
        <v>15</v>
      </c>
      <c r="C6" s="7" t="n">
        <v>8</v>
      </c>
      <c r="D6" s="7" t="n">
        <v>6</v>
      </c>
      <c r="E6" s="7" t="n">
        <v>28</v>
      </c>
      <c r="F6" s="9">
        <f>IF(OR(C6="",D6=""),"",IFERROR(D6/C6,""))</f>
        <v/>
      </c>
      <c r="G6" s="8">
        <f>IF(OR(C6="",D6=""),"",IF(D6&gt;C6,"Tjek tallene: flere aktive end licenser",IF(AND(B6&lt;&gt;"",C6&gt;B6),"Tjek tallene: flere licenser end medarbejdere","OK")))</f>
        <v/>
      </c>
    </row>
    <row r="7">
      <c r="A7" s="6" t="inlineStr">
        <is>
          <t>Økonomi</t>
        </is>
      </c>
      <c r="B7" s="7" t="n">
        <v>20</v>
      </c>
      <c r="C7" s="7" t="n">
        <v>10</v>
      </c>
      <c r="D7" s="7" t="n">
        <v>2</v>
      </c>
      <c r="E7" s="7" t="n">
        <v>28</v>
      </c>
      <c r="F7" s="9">
        <f>IF(OR(C7="",D7=""),"",IFERROR(D7/C7,""))</f>
        <v/>
      </c>
      <c r="G7" s="8">
        <f>IF(OR(C7="",D7=""),"",IF(D7&gt;C7,"Tjek tallene: flere aktive end licenser",IF(AND(B7&lt;&gt;"",C7&gt;B7),"Tjek tallene: flere licenser end medarbejdere","OK")))</f>
        <v/>
      </c>
    </row>
    <row r="8">
      <c r="A8" s="6" t="inlineStr">
        <is>
          <t>Kundeservice</t>
        </is>
      </c>
      <c r="B8" s="7" t="n">
        <v>55</v>
      </c>
      <c r="C8" s="7" t="n">
        <v>0</v>
      </c>
      <c r="D8" s="7" t="n">
        <v>0</v>
      </c>
      <c r="E8" s="7" t="n">
        <v>28</v>
      </c>
      <c r="F8" s="9">
        <f>IF(OR(C8="",D8=""),"",IFERROR(D8/C8,""))</f>
        <v/>
      </c>
      <c r="G8" s="8">
        <f>IF(OR(C8="",D8=""),"",IF(D8&gt;C8,"Tjek tallene: flere aktive end licenser",IF(AND(B8&lt;&gt;"",C8&gt;B8),"Tjek tallene: flere licenser end medarbejdere","OK")))</f>
        <v/>
      </c>
    </row>
    <row r="9">
      <c r="A9" s="6" t="n"/>
      <c r="B9" s="7" t="n"/>
      <c r="C9" s="7" t="n"/>
      <c r="D9" s="7" t="n"/>
      <c r="E9" s="7" t="n"/>
      <c r="F9" s="9">
        <f>IF(OR(C9="",D9=""),"",IFERROR(D9/C9,""))</f>
        <v/>
      </c>
      <c r="G9" s="8">
        <f>IF(OR(C9="",D9=""),"",IF(D9&gt;C9,"Tjek tallene: flere aktive end licenser",IF(AND(B9&lt;&gt;"",C9&gt;B9),"Tjek tallene: flere licenser end medarbejdere","OK")))</f>
        <v/>
      </c>
    </row>
    <row r="10">
      <c r="A10" s="6" t="n"/>
      <c r="B10" s="7" t="n"/>
      <c r="C10" s="7" t="n"/>
      <c r="D10" s="7" t="n"/>
      <c r="E10" s="7" t="n"/>
      <c r="F10" s="9">
        <f>IF(OR(C10="",D10=""),"",IFERROR(D10/C10,""))</f>
        <v/>
      </c>
      <c r="G10" s="8">
        <f>IF(OR(C10="",D10=""),"",IF(D10&gt;C10,"Tjek tallene: flere aktive end licenser",IF(AND(B10&lt;&gt;"",C10&gt;B10),"Tjek tallene: flere licenser end medarbejdere","OK")))</f>
        <v/>
      </c>
    </row>
    <row r="11">
      <c r="A11" s="6" t="n"/>
      <c r="B11" s="7" t="n"/>
      <c r="C11" s="7" t="n"/>
      <c r="D11" s="7" t="n"/>
      <c r="E11" s="7" t="n"/>
      <c r="F11" s="9">
        <f>IF(OR(C11="",D11=""),"",IFERROR(D11/C11,""))</f>
        <v/>
      </c>
      <c r="G11" s="8">
        <f>IF(OR(C11="",D11=""),"",IF(D11&gt;C11,"Tjek tallene: flere aktive end licenser",IF(AND(B11&lt;&gt;"",C11&gt;B11),"Tjek tallene: flere licenser end medarbejdere","OK")))</f>
        <v/>
      </c>
    </row>
    <row r="12">
      <c r="A12" s="6" t="n"/>
      <c r="B12" s="7" t="n"/>
      <c r="C12" s="7" t="n"/>
      <c r="D12" s="7" t="n"/>
      <c r="E12" s="7" t="n"/>
      <c r="F12" s="9">
        <f>IF(OR(C12="",D12=""),"",IFERROR(D12/C12,""))</f>
        <v/>
      </c>
      <c r="G12" s="8">
        <f>IF(OR(C12="",D12=""),"",IF(D12&gt;C12,"Tjek tallene: flere aktive end licenser",IF(AND(B12&lt;&gt;"",C12&gt;B12),"Tjek tallene: flere licenser end medarbejdere","OK")))</f>
        <v/>
      </c>
    </row>
    <row r="13">
      <c r="A13" s="6" t="n"/>
      <c r="B13" s="7" t="n"/>
      <c r="C13" s="7" t="n"/>
      <c r="D13" s="7" t="n"/>
      <c r="E13" s="7" t="n"/>
      <c r="F13" s="9">
        <f>IF(OR(C13="",D13=""),"",IFERROR(D13/C13,""))</f>
        <v/>
      </c>
      <c r="G13" s="8">
        <f>IF(OR(C13="",D13=""),"",IF(D13&gt;C13,"Tjek tallene: flere aktive end licenser",IF(AND(B13&lt;&gt;"",C13&gt;B13),"Tjek tallene: flere licenser end medarbejdere","OK")))</f>
        <v/>
      </c>
    </row>
    <row r="14">
      <c r="A14" s="6" t="n"/>
      <c r="B14" s="7" t="n"/>
      <c r="C14" s="7" t="n"/>
      <c r="D14" s="7" t="n"/>
      <c r="E14" s="7" t="n"/>
      <c r="F14" s="9">
        <f>IF(OR(C14="",D14=""),"",IFERROR(D14/C14,""))</f>
        <v/>
      </c>
      <c r="G14" s="8">
        <f>IF(OR(C14="",D14=""),"",IF(D14&gt;C14,"Tjek tallene: flere aktive end licenser",IF(AND(B14&lt;&gt;"",C14&gt;B14),"Tjek tallene: flere licenser end medarbejdere","OK")))</f>
        <v/>
      </c>
    </row>
    <row r="15">
      <c r="A15" s="6" t="n"/>
      <c r="B15" s="7" t="n"/>
      <c r="C15" s="7" t="n"/>
      <c r="D15" s="7" t="n"/>
      <c r="E15" s="7" t="n"/>
      <c r="F15" s="9">
        <f>IF(OR(C15="",D15=""),"",IFERROR(D15/C15,""))</f>
        <v/>
      </c>
      <c r="G15" s="8">
        <f>IF(OR(C15="",D15=""),"",IF(D15&gt;C15,"Tjek tallene: flere aktive end licenser",IF(AND(B15&lt;&gt;"",C15&gt;B15),"Tjek tallene: flere licenser end medarbejdere","OK")))</f>
        <v/>
      </c>
    </row>
    <row r="16">
      <c r="A16" s="6" t="n"/>
      <c r="B16" s="7" t="n"/>
      <c r="C16" s="7" t="n"/>
      <c r="D16" s="7" t="n"/>
      <c r="E16" s="7" t="n"/>
      <c r="F16" s="9">
        <f>IF(OR(C16="",D16=""),"",IFERROR(D16/C16,""))</f>
        <v/>
      </c>
      <c r="G16" s="8">
        <f>IF(OR(C16="",D16=""),"",IF(D16&gt;C16,"Tjek tallene: flere aktive end licenser",IF(AND(B16&lt;&gt;"",C16&gt;B16),"Tjek tallene: flere licenser end medarbejdere","OK")))</f>
        <v/>
      </c>
    </row>
    <row r="17">
      <c r="A17" s="6" t="n"/>
      <c r="B17" s="7" t="n"/>
      <c r="C17" s="7" t="n"/>
      <c r="D17" s="7" t="n"/>
      <c r="E17" s="7" t="n"/>
      <c r="F17" s="9">
        <f>IF(OR(C17="",D17=""),"",IFERROR(D17/C17,""))</f>
        <v/>
      </c>
      <c r="G17" s="8">
        <f>IF(OR(C17="",D17=""),"",IF(D17&gt;C17,"Tjek tallene: flere aktive end licenser",IF(AND(B17&lt;&gt;"",C17&gt;B17),"Tjek tallene: flere licenser end medarbejdere","OK")))</f>
        <v/>
      </c>
    </row>
    <row r="18">
      <c r="A18" s="6" t="n"/>
      <c r="B18" s="7" t="n"/>
      <c r="C18" s="7" t="n"/>
      <c r="D18" s="7" t="n"/>
      <c r="E18" s="7" t="n"/>
      <c r="F18" s="9">
        <f>IF(OR(C18="",D18=""),"",IFERROR(D18/C18,""))</f>
        <v/>
      </c>
      <c r="G18" s="8">
        <f>IF(OR(C18="",D18=""),"",IF(D18&gt;C18,"Tjek tallene: flere aktive end licenser",IF(AND(B18&lt;&gt;"",C18&gt;B18),"Tjek tallene: flere licenser end medarbejdere","OK")))</f>
        <v/>
      </c>
    </row>
    <row r="19">
      <c r="A19" s="6" t="n"/>
      <c r="B19" s="7" t="n"/>
      <c r="C19" s="7" t="n"/>
      <c r="D19" s="7" t="n"/>
      <c r="E19" s="7" t="n"/>
      <c r="F19" s="9">
        <f>IF(OR(C19="",D19=""),"",IFERROR(D19/C19,""))</f>
        <v/>
      </c>
      <c r="G19" s="8">
        <f>IF(OR(C19="",D19=""),"",IF(D19&gt;C19,"Tjek tallene: flere aktive end licenser",IF(AND(B19&lt;&gt;"",C19&gt;B19),"Tjek tallene: flere licenser end medarbejdere","OK")))</f>
        <v/>
      </c>
    </row>
  </sheetData>
  <dataValidations count="1">
    <dataValidation sqref="E5:E19" showDropDown="0" showInputMessage="0" showErrorMessage="1" allowBlank="1" error="Skriv et helt tal fra 7 til 180." type="whole" operator="between">
      <formula1>7</formula1>
      <formula2>180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0" customWidth="1" min="3" max="3"/>
    <col width="9" customWidth="1" min="4" max="4"/>
    <col width="9" customWidth="1" min="5" max="5"/>
    <col width="10" customWidth="1" min="6" max="6"/>
    <col width="12" customWidth="1" min="7" max="7"/>
    <col width="30" customWidth="1" min="8" max="8"/>
    <col width="16" customWidth="1" min="9" max="9"/>
  </cols>
  <sheetData>
    <row r="1">
      <c r="A1" s="1" t="inlineStr">
        <is>
          <t>Copilot-beslutningsark: Udgifter</t>
        </is>
      </c>
    </row>
    <row r="2">
      <c r="A2" s="2" t="inlineStr">
        <is>
          <t>EKSEMPEL – fiktiv virksomhed og syntetiske data · Pakke B v1.0 · ai-cases.dk · CC BY 4.0</t>
        </is>
      </c>
    </row>
    <row r="3">
      <c r="A3" s="4" t="inlineStr">
        <is>
          <t>Kun jeres egne aftalepriser og interne omkostninger. Arket indeholder ingen Microsoft-priser. Angiv valuta, moms og binding for hver post.</t>
        </is>
      </c>
    </row>
    <row r="4">
      <c r="A4" s="5" t="inlineStr">
        <is>
          <t>Post</t>
        </is>
      </c>
      <c r="B4" s="5" t="inlineStr">
        <is>
          <t>Antal</t>
        </is>
      </c>
      <c r="C4" s="5" t="inlineStr">
        <is>
          <t>Pris pr. enhed pr. måned (egen aftale)</t>
        </is>
      </c>
      <c r="D4" s="5" t="inlineStr">
        <is>
          <t>Valuta</t>
        </is>
      </c>
      <c r="E4" s="5" t="inlineStr">
        <is>
          <t>Moms</t>
        </is>
      </c>
      <c r="F4" s="5" t="inlineStr">
        <is>
          <t>Måneder</t>
        </is>
      </c>
      <c r="G4" s="5" t="inlineStr">
        <is>
          <t>Binding (mdr.)</t>
        </is>
      </c>
      <c r="H4" s="5" t="inlineStr">
        <is>
          <t>Kilde / aftale</t>
        </is>
      </c>
      <c r="I4" s="5" t="inlineStr">
        <is>
          <t>I alt for perioden</t>
        </is>
      </c>
    </row>
    <row r="5">
      <c r="A5" s="6" t="inlineStr">
        <is>
          <t>Copilot-tillægslicenser – indtast jeres aftalepris</t>
        </is>
      </c>
      <c r="B5" s="7" t="n">
        <v>30</v>
      </c>
      <c r="C5" s="7" t="n"/>
      <c r="D5" s="6" t="inlineStr">
        <is>
          <t>DKK</t>
        </is>
      </c>
      <c r="E5" s="6" t="inlineStr">
        <is>
          <t>Ekskl.</t>
        </is>
      </c>
      <c r="F5" s="7" t="n">
        <v>12</v>
      </c>
      <c r="G5" s="7" t="n"/>
      <c r="H5" s="6" t="inlineStr">
        <is>
          <t>Indtast fra jeres aftale</t>
        </is>
      </c>
      <c r="I5" s="10">
        <f>IF(OR(B5="",C5="",F5=""),"",IFERROR(B5*C5*F5,""))</f>
        <v/>
      </c>
    </row>
    <row r="6">
      <c r="A6" s="6" t="inlineStr">
        <is>
          <t>Ekstern IT-partner: gennemgang af delinger (fiktivt tilbud)</t>
        </is>
      </c>
      <c r="B6" s="7" t="n">
        <v>1</v>
      </c>
      <c r="C6" s="7" t="n">
        <v>15000</v>
      </c>
      <c r="D6" s="6" t="inlineStr">
        <is>
          <t>DKK</t>
        </is>
      </c>
      <c r="E6" s="6" t="inlineStr">
        <is>
          <t>Ekskl.</t>
        </is>
      </c>
      <c r="F6" s="7" t="n">
        <v>1</v>
      </c>
      <c r="G6" s="7" t="n"/>
      <c r="H6" s="6" t="inlineStr">
        <is>
          <t>Eksempel – fiktivt tilbud</t>
        </is>
      </c>
      <c r="I6" s="10">
        <f>IF(OR(B6="",C6="",F6=""),"",IFERROR(B6*C6*F6,""))</f>
        <v/>
      </c>
    </row>
    <row r="7">
      <c r="A7" s="6" t="inlineStr">
        <is>
          <t>Intern tid til champions (fiktiv intern timesats)</t>
        </is>
      </c>
      <c r="B7" s="7" t="n">
        <v>4</v>
      </c>
      <c r="C7" s="7" t="n">
        <v>2400</v>
      </c>
      <c r="D7" s="6" t="inlineStr">
        <is>
          <t>DKK</t>
        </is>
      </c>
      <c r="E7" s="6" t="inlineStr">
        <is>
          <t>Ekskl.</t>
        </is>
      </c>
      <c r="F7" s="7" t="n">
        <v>3</v>
      </c>
      <c r="G7" s="7" t="n"/>
      <c r="H7" s="6" t="inlineStr">
        <is>
          <t>Eksempel – 6 timer à 400 kr. pr. måned</t>
        </is>
      </c>
      <c r="I7" s="10">
        <f>IF(OR(B7="",C7="",F7=""),"",IFERROR(B7*C7*F7,""))</f>
        <v/>
      </c>
    </row>
    <row r="8">
      <c r="A8" s="6" t="n"/>
      <c r="B8" s="7" t="n"/>
      <c r="C8" s="7" t="n"/>
      <c r="D8" s="6" t="n"/>
      <c r="E8" s="6" t="n"/>
      <c r="F8" s="7" t="n"/>
      <c r="G8" s="7" t="n"/>
      <c r="H8" s="6" t="n"/>
      <c r="I8" s="10">
        <f>IF(OR(B8="",C8="",F8=""),"",IFERROR(B8*C8*F8,""))</f>
        <v/>
      </c>
    </row>
    <row r="9">
      <c r="A9" s="6" t="n"/>
      <c r="B9" s="7" t="n"/>
      <c r="C9" s="7" t="n"/>
      <c r="D9" s="6" t="n"/>
      <c r="E9" s="6" t="n"/>
      <c r="F9" s="7" t="n"/>
      <c r="G9" s="7" t="n"/>
      <c r="H9" s="6" t="n"/>
      <c r="I9" s="10">
        <f>IF(OR(B9="",C9="",F9=""),"",IFERROR(B9*C9*F9,""))</f>
        <v/>
      </c>
    </row>
    <row r="10">
      <c r="A10" s="6" t="n"/>
      <c r="B10" s="7" t="n"/>
      <c r="C10" s="7" t="n"/>
      <c r="D10" s="6" t="n"/>
      <c r="E10" s="6" t="n"/>
      <c r="F10" s="7" t="n"/>
      <c r="G10" s="7" t="n"/>
      <c r="H10" s="6" t="n"/>
      <c r="I10" s="10">
        <f>IF(OR(B10="",C10="",F10=""),"",IFERROR(B10*C10*F10,""))</f>
        <v/>
      </c>
    </row>
    <row r="11">
      <c r="A11" s="6" t="n"/>
      <c r="B11" s="7" t="n"/>
      <c r="C11" s="7" t="n"/>
      <c r="D11" s="6" t="n"/>
      <c r="E11" s="6" t="n"/>
      <c r="F11" s="7" t="n"/>
      <c r="G11" s="7" t="n"/>
      <c r="H11" s="6" t="n"/>
      <c r="I11" s="10">
        <f>IF(OR(B11="",C11="",F11=""),"",IFERROR(B11*C11*F11,""))</f>
        <v/>
      </c>
    </row>
    <row r="12">
      <c r="A12" s="6" t="n"/>
      <c r="B12" s="7" t="n"/>
      <c r="C12" s="7" t="n"/>
      <c r="D12" s="6" t="n"/>
      <c r="E12" s="6" t="n"/>
      <c r="F12" s="7" t="n"/>
      <c r="G12" s="7" t="n"/>
      <c r="H12" s="6" t="n"/>
      <c r="I12" s="10">
        <f>IF(OR(B12="",C12="",F12=""),"",IFERROR(B12*C12*F12,""))</f>
        <v/>
      </c>
    </row>
    <row r="13">
      <c r="A13" s="6" t="n"/>
      <c r="B13" s="7" t="n"/>
      <c r="C13" s="7" t="n"/>
      <c r="D13" s="6" t="n"/>
      <c r="E13" s="6" t="n"/>
      <c r="F13" s="7" t="n"/>
      <c r="G13" s="7" t="n"/>
      <c r="H13" s="6" t="n"/>
      <c r="I13" s="10">
        <f>IF(OR(B13="",C13="",F13=""),"",IFERROR(B13*C13*F13,""))</f>
        <v/>
      </c>
    </row>
    <row r="14">
      <c r="A14" s="6" t="n"/>
      <c r="B14" s="7" t="n"/>
      <c r="C14" s="7" t="n"/>
      <c r="D14" s="6" t="n"/>
      <c r="E14" s="6" t="n"/>
      <c r="F14" s="7" t="n"/>
      <c r="G14" s="7" t="n"/>
      <c r="H14" s="6" t="n"/>
      <c r="I14" s="10">
        <f>IF(OR(B14="",C14="",F14=""),"",IFERROR(B14*C14*F14,""))</f>
        <v/>
      </c>
    </row>
    <row r="15">
      <c r="A15" s="6" t="n"/>
      <c r="B15" s="7" t="n"/>
      <c r="C15" s="7" t="n"/>
      <c r="D15" s="6" t="n"/>
      <c r="E15" s="6" t="n"/>
      <c r="F15" s="7" t="n"/>
      <c r="G15" s="7" t="n"/>
      <c r="H15" s="6" t="n"/>
      <c r="I15" s="10">
        <f>IF(OR(B15="",C15="",F15=""),"",IFERROR(B15*C15*F15,""))</f>
        <v/>
      </c>
    </row>
    <row r="16">
      <c r="A16" s="6" t="n"/>
      <c r="B16" s="7" t="n"/>
      <c r="C16" s="7" t="n"/>
      <c r="D16" s="6" t="n"/>
      <c r="E16" s="6" t="n"/>
      <c r="F16" s="7" t="n"/>
      <c r="G16" s="7" t="n"/>
      <c r="H16" s="6" t="n"/>
      <c r="I16" s="10">
        <f>IF(OR(B16="",C16="",F16=""),"",IFERROR(B16*C16*F16,""))</f>
        <v/>
      </c>
    </row>
    <row r="17">
      <c r="A17" s="6" t="n"/>
      <c r="B17" s="7" t="n"/>
      <c r="C17" s="7" t="n"/>
      <c r="D17" s="6" t="n"/>
      <c r="E17" s="6" t="n"/>
      <c r="F17" s="7" t="n"/>
      <c r="G17" s="7" t="n"/>
      <c r="H17" s="6" t="n"/>
      <c r="I17" s="10">
        <f>IF(OR(B17="",C17="",F17=""),"",IFERROR(B17*C17*F17,""))</f>
        <v/>
      </c>
    </row>
    <row r="18">
      <c r="A18" s="6" t="n"/>
      <c r="B18" s="7" t="n"/>
      <c r="C18" s="7" t="n"/>
      <c r="D18" s="6" t="n"/>
      <c r="E18" s="6" t="n"/>
      <c r="F18" s="7" t="n"/>
      <c r="G18" s="7" t="n"/>
      <c r="H18" s="6" t="n"/>
      <c r="I18" s="10">
        <f>IF(OR(B18="",C18="",F18=""),"",IFERROR(B18*C18*F18,""))</f>
        <v/>
      </c>
    </row>
    <row r="19">
      <c r="A19" s="6" t="n"/>
      <c r="B19" s="7" t="n"/>
      <c r="C19" s="7" t="n"/>
      <c r="D19" s="6" t="n"/>
      <c r="E19" s="6" t="n"/>
      <c r="F19" s="7" t="n"/>
      <c r="G19" s="7" t="n"/>
      <c r="H19" s="6" t="n"/>
      <c r="I19" s="10">
        <f>IF(OR(B19="",C19="",F19=""),"",IFERROR(B19*C19*F19,""))</f>
        <v/>
      </c>
    </row>
    <row r="20">
      <c r="A20" s="6" t="n"/>
      <c r="B20" s="7" t="n"/>
      <c r="C20" s="7" t="n"/>
      <c r="D20" s="6" t="n"/>
      <c r="E20" s="6" t="n"/>
      <c r="F20" s="7" t="n"/>
      <c r="G20" s="7" t="n"/>
      <c r="H20" s="6" t="n"/>
      <c r="I20" s="10">
        <f>IF(OR(B20="",C20="",F20=""),"",IFERROR(B20*C20*F20,""))</f>
        <v/>
      </c>
    </row>
    <row r="21">
      <c r="A21" s="6" t="n"/>
      <c r="B21" s="7" t="n"/>
      <c r="C21" s="7" t="n"/>
      <c r="D21" s="6" t="n"/>
      <c r="E21" s="6" t="n"/>
      <c r="F21" s="7" t="n"/>
      <c r="G21" s="7" t="n"/>
      <c r="H21" s="6" t="n"/>
      <c r="I21" s="10">
        <f>IF(OR(B21="",C21="",F21=""),"",IFERROR(B21*C21*F21,""))</f>
        <v/>
      </c>
    </row>
    <row r="22">
      <c r="A22" s="6" t="n"/>
      <c r="B22" s="7" t="n"/>
      <c r="C22" s="7" t="n"/>
      <c r="D22" s="6" t="n"/>
      <c r="E22" s="6" t="n"/>
      <c r="F22" s="7" t="n"/>
      <c r="G22" s="7" t="n"/>
      <c r="H22" s="6" t="n"/>
      <c r="I22" s="10">
        <f>IF(OR(B22="",C22="",F22=""),"",IFERROR(B22*C22*F22,""))</f>
        <v/>
      </c>
    </row>
    <row r="23">
      <c r="A23" s="6" t="n"/>
      <c r="B23" s="7" t="n"/>
      <c r="C23" s="7" t="n"/>
      <c r="D23" s="6" t="n"/>
      <c r="E23" s="6" t="n"/>
      <c r="F23" s="7" t="n"/>
      <c r="G23" s="7" t="n"/>
      <c r="H23" s="6" t="n"/>
      <c r="I23" s="10">
        <f>IF(OR(B23="",C23="",F23=""),"",IFERROR(B23*C23*F23,""))</f>
        <v/>
      </c>
    </row>
    <row r="24">
      <c r="A24" s="6" t="n"/>
      <c r="B24" s="7" t="n"/>
      <c r="C24" s="7" t="n"/>
      <c r="D24" s="6" t="n"/>
      <c r="E24" s="6" t="n"/>
      <c r="F24" s="7" t="n"/>
      <c r="G24" s="7" t="n"/>
      <c r="H24" s="6" t="n"/>
      <c r="I24" s="10">
        <f>IF(OR(B24="",C24="",F24=""),"",IFERROR(B24*C24*F24,""))</f>
        <v/>
      </c>
    </row>
  </sheetData>
  <dataValidations count="2">
    <dataValidation sqref="D5:D24" showDropDown="0" showInputMessage="0" showErrorMessage="1" allowBlank="1" error="Vælg en værdi fra listen." type="list">
      <formula1>"DKK,EUR,USD"</formula1>
    </dataValidation>
    <dataValidation sqref="E5:E24" showDropDown="0" showInputMessage="0" showErrorMessage="1" allowBlank="1" error="Vælg en værdi fra listen." type="list">
      <formula1>"Ekskl.,Inkl."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36" customWidth="1" min="3" max="3"/>
    <col width="16" customWidth="1" min="4" max="4"/>
    <col width="36" customWidth="1" min="5" max="5"/>
    <col width="36" customWidth="1" min="6" max="6"/>
    <col width="16" customWidth="1" min="7" max="7"/>
  </cols>
  <sheetData>
    <row r="1">
      <c r="A1" s="1" t="inlineStr">
        <is>
          <t>Copilot-beslutningsark: Diagnose</t>
        </is>
      </c>
    </row>
    <row r="2">
      <c r="A2" s="2" t="inlineStr">
        <is>
          <t>EKSEMPEL – fiktiv virksomhed og syntetiske data · Pakke B v1.0 · ai-cases.dk · CC BY 4.0</t>
        </is>
      </c>
    </row>
    <row r="3">
      <c r="A3" s="4" t="inlineStr">
        <is>
          <t>Ved lav anvendelse: vurder alle syv barrierer, før I vælger tiltag. Flere kurser hjælper kun, hvis det er kompetencer, der mangler.</t>
        </is>
      </c>
    </row>
    <row r="4">
      <c r="A4" s="5" t="inlineStr">
        <is>
          <t>Barriere</t>
        </is>
      </c>
      <c r="B4" s="5" t="inlineStr">
        <is>
          <t>Tegn at se efter</t>
        </is>
      </c>
      <c r="C4" s="5" t="inlineStr">
        <is>
          <t>Spørg medarbejderne</t>
        </is>
      </c>
      <c r="D4" s="5" t="inlineStr">
        <is>
          <t>Er det en barriere?</t>
        </is>
      </c>
      <c r="E4" s="5" t="inlineStr">
        <is>
          <t>Observation</t>
        </is>
      </c>
      <c r="F4" s="5" t="inlineStr">
        <is>
          <t>Tiltag</t>
        </is>
      </c>
      <c r="G4" s="5" t="inlineStr">
        <is>
          <t>Ejer (rolle)</t>
        </is>
      </c>
    </row>
    <row r="5">
      <c r="A5" s="8" t="inlineStr">
        <is>
          <t>Manglende adgang</t>
        </is>
      </c>
      <c r="B5" s="8" t="inlineStr">
        <is>
          <t>Medarbejdere kan ikke finde Copilot, bruger forkert konto, mangler en licens, eller funktionen er ikke rullet ud til dem endnu.</t>
        </is>
      </c>
      <c r="C5" s="8" t="inlineStr">
        <is>
          <t>Kan du åbne Copilot med din arbejdskonto? Hvilken Copilot står der i Word eller Excel?</t>
        </is>
      </c>
      <c r="D5" s="6" t="inlineStr">
        <is>
          <t>Nej</t>
        </is>
      </c>
      <c r="E5" s="6" t="inlineStr">
        <is>
          <t>Alle 30 kan logge ind og ser Premium-mærket</t>
        </is>
      </c>
      <c r="F5" s="6" t="n"/>
      <c r="G5" s="6" t="n"/>
    </row>
    <row r="6">
      <c r="A6" s="8" t="inlineStr">
        <is>
          <t>Uklart formål</t>
        </is>
      </c>
      <c r="B6" s="8" t="inlineStr">
        <is>
          <t>»Hvad skal jeg bruge det til?« Ingen ved, hvilke opgaver Copilot er tænkt til.</t>
        </is>
      </c>
      <c r="C6" s="8" t="inlineStr">
        <is>
          <t>Hvilke opgaver har din leder bedt dig bruge Copilot til?</t>
        </is>
      </c>
      <c r="D6" s="6" t="inlineStr">
        <is>
          <t>Ja</t>
        </is>
      </c>
      <c r="E6" s="6" t="inlineStr">
        <is>
          <t>Kun salg ved, hvad det skal bruges til</t>
        </is>
      </c>
      <c r="F6" s="6" t="inlineStr">
        <is>
          <t>2–3 opgaver pr. team</t>
        </is>
      </c>
      <c r="G6" s="6" t="inlineStr">
        <is>
          <t>Afdelingslederne</t>
        </is>
      </c>
    </row>
    <row r="7">
      <c r="A7" s="8" t="inlineStr">
        <is>
          <t>Irrelevante opgaver</t>
        </is>
      </c>
      <c r="B7" s="8" t="inlineStr">
        <is>
          <t>Øvelser og eksempler passer ikke til det, folk laver i hverdagen.</t>
        </is>
      </c>
      <c r="C7" s="8" t="inlineStr">
        <is>
          <t>Hvilken af dine opgaver gentager sig hver uge?</t>
        </is>
      </c>
      <c r="D7" s="6" t="inlineStr">
        <is>
          <t>Delvist</t>
        </is>
      </c>
      <c r="E7" s="6" t="inlineStr">
        <is>
          <t>Øvelserne var generiske demoer</t>
        </is>
      </c>
      <c r="F7" s="6" t="inlineStr">
        <is>
          <t>Rollebaserede øvelser</t>
        </is>
      </c>
      <c r="G7" s="6" t="inlineStr">
        <is>
          <t>HR-konsulent</t>
        </is>
      </c>
    </row>
    <row r="8">
      <c r="A8" s="8" t="inlineStr">
        <is>
          <t>Kvalitet</t>
        </is>
      </c>
      <c r="B8" s="8" t="inlineStr">
        <is>
          <t>Svarene skal rettes meget, eller folk har prøvet én gang og opgivet.</t>
        </is>
      </c>
      <c r="C8" s="8" t="inlineStr">
        <is>
          <t>Hvornår gav Copilot sidst et brugbart resultat – og hvornår ikke?</t>
        </is>
      </c>
      <c r="D8" s="6" t="inlineStr">
        <is>
          <t>Delvist</t>
        </is>
      </c>
      <c r="E8" s="6" t="inlineStr">
        <is>
          <t>Opsummeringer af tilbud skal rettes meget</t>
        </is>
      </c>
      <c r="F8" s="6" t="inlineStr">
        <is>
          <t>Kvalitetstjek; stop hvis det ikke bliver bedre</t>
        </is>
      </c>
      <c r="G8" s="6" t="inlineStr">
        <is>
          <t>Indkøbschef</t>
        </is>
      </c>
    </row>
    <row r="9">
      <c r="A9" s="8" t="inlineStr">
        <is>
          <t>Tid</t>
        </is>
      </c>
      <c r="B9" s="8" t="inlineStr">
        <is>
          <t>Ingen tid til at lære det eller til at tjekke svarene.</t>
        </is>
      </c>
      <c r="C9" s="8" t="inlineStr">
        <is>
          <t>Har du tid i arbejdsdagen til at prøve og tjekke?</t>
        </is>
      </c>
      <c r="D9" s="6" t="inlineStr">
        <is>
          <t>Ja</t>
        </is>
      </c>
      <c r="E9" s="6" t="inlineStr">
        <is>
          <t>Ingen tid afsat; travlt i kvartalsafslutningen</t>
        </is>
      </c>
      <c r="F9" s="6" t="inlineStr">
        <is>
          <t>30 min om ugen i kalenderen + hjælpetime</t>
        </is>
      </c>
      <c r="G9" s="6" t="inlineStr">
        <is>
          <t>Økonomidirektøren</t>
        </is>
      </c>
    </row>
    <row r="10">
      <c r="A10" s="8" t="inlineStr">
        <is>
          <t>Usikkerhed om data</t>
        </is>
      </c>
      <c r="B10" s="8" t="inlineStr">
        <is>
          <t>Folk tør ikke bruge rigtige dokumenter, eller ved ikke, hvad der er tilladt.</t>
        </is>
      </c>
      <c r="C10" s="8" t="inlineStr">
        <is>
          <t>Ved du, hvilke data du må bruge i Copilot?</t>
        </is>
      </c>
      <c r="D10" s="6" t="inlineStr">
        <is>
          <t>Ja</t>
        </is>
      </c>
      <c r="E10" s="6" t="inlineStr">
        <is>
          <t>Usikkerhed om kundedata</t>
        </is>
      </c>
      <c r="F10" s="6" t="inlineStr">
        <is>
          <t>Spilleregler (pakke D)</t>
        </is>
      </c>
      <c r="G10" s="6" t="inlineStr">
        <is>
          <t>IT-ansvarlig</t>
        </is>
      </c>
    </row>
    <row r="11">
      <c r="A11" s="8" t="inlineStr">
        <is>
          <t>Ledelsens signaler</t>
        </is>
      </c>
      <c r="B11" s="8" t="inlineStr">
        <is>
          <t>Lederne bruger det ikke, taler ikke om det – eller det opfattes som et sparetiltag.</t>
        </is>
      </c>
      <c r="C11" s="8" t="inlineStr">
        <is>
          <t>Hvad har din leder sagt om Copilot, og hvad skal frigivet tid bruges til?</t>
        </is>
      </c>
      <c r="D11" s="6" t="inlineStr">
        <is>
          <t>Ved ikke</t>
        </is>
      </c>
      <c r="E11" s="6" t="inlineStr">
        <is>
          <t>Ikke undersøgt endnu</t>
        </is>
      </c>
      <c r="F11" s="6" t="inlineStr">
        <is>
          <t>Spørg i næste samtalerunde</t>
        </is>
      </c>
      <c r="G11" s="6" t="inlineStr">
        <is>
          <t>Digitaliseringskonsulent</t>
        </is>
      </c>
    </row>
  </sheetData>
  <dataValidations count="1">
    <dataValidation sqref="D5:D11" showDropDown="0" showInputMessage="0" showErrorMessage="1" allowBlank="1" error="Vælg en værdi fra listen." type="list">
      <formula1>"Ja,Delvist,Nej,Ved ikke"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50" customWidth="1" min="2" max="2"/>
    <col width="14" customWidth="1" min="3" max="3"/>
    <col width="50" customWidth="1" min="4" max="4"/>
    <col width="18" customWidth="1" min="5" max="5"/>
  </cols>
  <sheetData>
    <row r="1">
      <c r="A1" s="1" t="inlineStr">
        <is>
          <t>Copilot-beslutningsark: Beslutninger</t>
        </is>
      </c>
    </row>
    <row r="2">
      <c r="A2" s="2" t="inlineStr">
        <is>
          <t>EKSEMPEL – fiktiv virksomhed og syntetiske data · Pakke B v1.0 · ai-cases.dk · CC BY 4.0</t>
        </is>
      </c>
    </row>
    <row r="3">
      <c r="A3" s="4" t="inlineStr">
        <is>
          <t>Tre beslutningspunkter. Beslut på grundlag af jeres egne målinger og aftalevilkår.</t>
        </is>
      </c>
    </row>
    <row r="4">
      <c r="A4" s="5" t="inlineStr">
        <is>
          <t>Hvornår</t>
        </is>
      </c>
      <c r="B4" s="5" t="inlineStr">
        <is>
          <t>Beslut</t>
        </is>
      </c>
      <c r="C4" s="5" t="inlineStr">
        <is>
          <t>Beslutning</t>
        </is>
      </c>
      <c r="D4" s="5" t="inlineStr">
        <is>
          <t>Begrundelse</t>
        </is>
      </c>
      <c r="E4" s="5" t="inlineStr">
        <is>
          <t>Ejer (rolle)</t>
        </is>
      </c>
    </row>
    <row r="5">
      <c r="A5" s="8" t="inlineStr">
        <is>
          <t>Dag 30</t>
        </is>
      </c>
      <c r="B5" s="8" t="inlineStr">
        <is>
          <t>Hvilke 2–3 opgaver går videre? Hvilke barrierer tager vi først?</t>
        </is>
      </c>
      <c r="C5" s="6" t="inlineStr">
        <is>
          <t>Fortsæt</t>
        </is>
      </c>
      <c r="D5" s="6" t="inlineStr">
        <is>
          <t>Mødeopfølgning og ugestatus går videre; tid og formål tages først</t>
        </is>
      </c>
      <c r="E5" s="6" t="inlineStr">
        <is>
          <t>Digitaliseringskonsulent</t>
        </is>
      </c>
    </row>
    <row r="6">
      <c r="A6" s="8" t="inlineStr">
        <is>
          <t>Dag 60</t>
        </is>
      </c>
      <c r="B6" s="8" t="inlineStr">
        <is>
          <t>Virker opgaverne i de små grupper? Hvad skal justeres?</t>
        </is>
      </c>
      <c r="C6" s="6" t="n"/>
      <c r="D6" s="6" t="n"/>
      <c r="E6" s="6" t="n"/>
    </row>
    <row r="7">
      <c r="A7" s="8" t="inlineStr">
        <is>
          <t>Dag 90</t>
        </is>
      </c>
      <c r="B7" s="8" t="inlineStr">
        <is>
          <t>Fortsæt, justér eller stop pr. opgave. Hvordan fordeles licenser og ejerskab?</t>
        </is>
      </c>
      <c r="C7" s="6" t="n"/>
      <c r="D7" s="6" t="n"/>
      <c r="E7" s="6" t="n"/>
    </row>
  </sheetData>
  <dataValidations count="1">
    <dataValidation sqref="C5:C7" showDropDown="0" showInputMessage="0" showErrorMessage="1" allowBlank="1" error="Vælg en værdi fra listen." type="list">
      <formula1>"Fortsæt,Justér,Stop,Udskyd"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60" customWidth="1" min="1" max="1"/>
    <col width="18" customWidth="1" min="2" max="2"/>
  </cols>
  <sheetData>
    <row r="1">
      <c r="A1" s="1" t="inlineStr">
        <is>
          <t>Copilot-beslutningsark: Opsummering</t>
        </is>
      </c>
    </row>
    <row r="2">
      <c r="A2" s="2" t="inlineStr">
        <is>
          <t>EKSEMPEL – fiktiv virksomhed og syntetiske data · Pakke B v1.0 · ai-cases.dk · CC BY 4.0</t>
        </is>
      </c>
    </row>
    <row r="3">
      <c r="A3" s="4" t="inlineStr">
        <is>
          <t>Regnes automatisk. Tomme felter vises som »–«.</t>
        </is>
      </c>
    </row>
    <row r="4">
      <c r="A4" s="11" t="inlineStr">
        <is>
          <t>Mål</t>
        </is>
      </c>
      <c r="B4" s="11" t="inlineStr">
        <is>
          <t>Værdi</t>
        </is>
      </c>
    </row>
    <row r="5">
      <c r="A5" s="12" t="inlineStr">
        <is>
          <t>Use cases i alt</t>
        </is>
      </c>
      <c r="B5" s="13">
        <f>COUNTA('Use cases'!$A$5:$A$34)</f>
        <v/>
      </c>
    </row>
    <row r="6">
      <c r="A6" s="12" t="inlineStr">
        <is>
          <t>… heraf med høj prioritet</t>
        </is>
      </c>
      <c r="B6" s="13">
        <f>COUNTIF('Use cases'!$K$5:$K$34,"Høj")</f>
        <v/>
      </c>
    </row>
    <row r="7">
      <c r="A7" s="12" t="inlineStr">
        <is>
          <t>… der kan løses i Copilot Chat</t>
        </is>
      </c>
      <c r="B7" s="13">
        <f>COUNTIF('Use cases'!$F$5:$F$34,"Copilot Chat")</f>
        <v/>
      </c>
    </row>
    <row r="8">
      <c r="A8" s="12" t="inlineStr">
        <is>
          <t>… der afventer godkendelse (høj datarisiko)</t>
        </is>
      </c>
      <c r="B8" s="13">
        <f>COUNTIF('Use cases'!$K$5:$K$34,"Afvent godkendelse")</f>
        <v/>
      </c>
    </row>
    <row r="9">
      <c r="A9" s="12" t="inlineStr">
        <is>
          <t>… hvor licens eller funktion skal afklares først</t>
        </is>
      </c>
      <c r="B9" s="13">
        <f>COUNTIF('Use cases'!$K$5:$K$34,"Afklar licens først")</f>
        <v/>
      </c>
    </row>
    <row r="10">
      <c r="A10" s="12" t="inlineStr">
        <is>
          <t>Licenser (Premium) i alt</t>
        </is>
      </c>
      <c r="B10" s="13">
        <f>IF(COUNT('Licenser og brug'!$C$5:$C$19)=0,"–",SUM('Licenser og brug'!$C$5:$C$19))</f>
        <v/>
      </c>
    </row>
    <row r="11">
      <c r="A11" s="12" t="inlineStr">
        <is>
          <t>Aktive brugere i alt</t>
        </is>
      </c>
      <c r="B11" s="13">
        <f>IF(COUNT('Licenser og brug'!$D$5:$D$19)=0,"–",SUM('Licenser og brug'!$D$5:$D$19))</f>
        <v/>
      </c>
    </row>
    <row r="12">
      <c r="A12" s="12" t="inlineStr">
        <is>
          <t>Andel aktive af licenserede</t>
        </is>
      </c>
      <c r="B12" s="14">
        <f>IFERROR(SUM('Licenser og brug'!$D$5:$D$19)/SUM('Licenser og brug'!$C$5:$C$19),"–")</f>
        <v/>
      </c>
    </row>
    <row r="13">
      <c r="A13" s="12" t="inlineStr">
        <is>
          <t>Udgifter i alt for perioden (kun poster med pris)</t>
        </is>
      </c>
      <c r="B13" s="13">
        <f>IF(COUNT('Udgifter'!$I$5:$I$24)=0,"–",SUM('Udgifter'!$I$5:$I$24))</f>
        <v/>
      </c>
    </row>
    <row r="14">
      <c r="A14" s="12" t="inlineStr">
        <is>
          <t>Poster uden pris (summen er ufuldstændig)</t>
        </is>
      </c>
      <c r="B14" s="13">
        <f>SUMPRODUCT(('Udgifter'!$A$5:$A$24&lt;&gt;"")*('Udgifter'!$C$5:$C$24=""))</f>
        <v/>
      </c>
    </row>
    <row r="15">
      <c r="A15" s="12" t="inlineStr">
        <is>
          <t>Valutatjek</t>
        </is>
      </c>
      <c r="B15" s="12">
        <f>IF(COUNTA('Udgifter'!$D$5:$D$24)=0,"–",IF(SUMPRODUCT(('Udgifter'!$D$5:$D$24&lt;&gt;"")/COUNTIF('Udgifter'!$D$5:$D$24,'Udgifter'!$D$5:$D$24&amp;""))=1,"OK – én valuta","Flere valutaer – summen kan ikke bruges"))</f>
        <v/>
      </c>
    </row>
    <row r="16">
      <c r="A16" s="12" t="inlineStr">
        <is>
          <t>Momstjek</t>
        </is>
      </c>
      <c r="B16" s="12">
        <f>IF(COUNTA('Udgifter'!$E$5:$E$24)=0,"–",IF(SUMPRODUCT(('Udgifter'!$E$5:$E$24&lt;&gt;"")/COUNTIF('Udgifter'!$E$5:$E$24,'Udgifter'!$E$5:$E$24&amp;""))=1,"OK – samme momsstatus","Blandet moms – summen kan ikke bruges"))</f>
        <v/>
      </c>
    </row>
    <row r="17">
      <c r="A17" s="12" t="inlineStr">
        <is>
          <t>Barrierer vurderet som »Ja«</t>
        </is>
      </c>
      <c r="B17" s="13">
        <f>COUNTIF('Diagnose'!$D$5:$D$11,"Ja")</f>
        <v/>
      </c>
    </row>
    <row r="18">
      <c r="A18" s="12" t="inlineStr">
        <is>
          <t>Barrierer, der ikke er vurderet endnu</t>
        </is>
      </c>
      <c r="B18" s="13">
        <f>COUNTBLANK('Diagnose'!$D$5:$D$11)+COUNTIF('Diagnose'!$D$5:$D$11,"Ved ikke")</f>
        <v/>
      </c>
    </row>
    <row r="19">
      <c r="A19" s="12" t="inlineStr">
        <is>
          <t>Beslutninger truffet (af 3)</t>
        </is>
      </c>
      <c r="B19" s="13">
        <f>COUNTA('Beslutninger'!$C$5:$C$7)</f>
        <v/>
      </c>
    </row>
    <row r="21">
      <c r="A21" s="4" t="inlineStr">
        <is>
          <t>Arket indeholder ingen Microsoft-priser. Kontrollér priser, moms og binding i jeres egen aftale.</t>
        </is>
      </c>
    </row>
    <row r="22">
      <c r="A22" s="4" t="inlineStr">
        <is>
          <t>Brugsrapporten viser aktivitet, ikke kvalitet eller værdi. Frigivet tid er ikke automatisk en kontant besparelse.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ai-cases.dk</dc:creator>
  <dc:title xmlns:dc="http://purl.org/dc/elements/1.1/">Copilot-beslutningsark – Få mere ud af Copilot på 90 dage</dc:title>
  <dc:language xmlns:dc="http://purl.org/dc/elements/1.1/">da-DK</dc:language>
  <dcterms:created xmlns:dcterms="http://purl.org/dc/terms/" xmlns:xsi="http://www.w3.org/2001/XMLSchema-instance" xsi:type="dcterms:W3CDTF">2026-10-17T00:00:00Z</dcterms:created>
  <dcterms:modified xmlns:dcterms="http://purl.org/dc/terms/" xmlns:xsi="http://www.w3.org/2001/XMLSchema-instance" xsi:type="dcterms:W3CDTF">2026-10-17T00:00:00Z</dcterms:modified>
  <cp:lastModifiedBy>ai-cases.dk</cp:lastModifiedBy>
</cp:coreProperties>
</file>